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E519755-8E10-4790-BB40-BC45C21B660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ata S1A" sheetId="1" r:id="rId1"/>
    <sheet name="Data S1B" sheetId="2" r:id="rId2"/>
    <sheet name="Data S1C" sheetId="3" r:id="rId3"/>
    <sheet name="Data S1D" sheetId="4" r:id="rId4"/>
    <sheet name="Data S1E" sheetId="5" r:id="rId5"/>
  </sheets>
  <calcPr calcId="181029"/>
</workbook>
</file>

<file path=xl/calcChain.xml><?xml version="1.0" encoding="utf-8"?>
<calcChain xmlns="http://schemas.openxmlformats.org/spreadsheetml/2006/main">
  <c r="T145" i="2" l="1"/>
  <c r="T142" i="2"/>
  <c r="T139" i="2"/>
  <c r="T136" i="2"/>
  <c r="T133" i="2"/>
  <c r="T130" i="2"/>
  <c r="T127" i="2"/>
  <c r="T124" i="2"/>
  <c r="T121" i="2"/>
  <c r="T118" i="2"/>
  <c r="T115" i="2"/>
  <c r="T112" i="2"/>
  <c r="T109" i="2"/>
  <c r="T106" i="2"/>
  <c r="T103" i="2"/>
  <c r="T100" i="2"/>
  <c r="T97" i="2"/>
  <c r="T94" i="2"/>
  <c r="T91" i="2"/>
  <c r="T88" i="2"/>
  <c r="T85" i="2"/>
  <c r="T82" i="2"/>
  <c r="T79" i="2"/>
  <c r="T76" i="2"/>
  <c r="T73" i="2"/>
  <c r="T70" i="2"/>
  <c r="T67" i="2"/>
  <c r="T64" i="2"/>
  <c r="T61" i="2"/>
  <c r="T58" i="2"/>
  <c r="T55" i="2"/>
  <c r="T52" i="2"/>
  <c r="T49" i="2"/>
  <c r="T46" i="2"/>
  <c r="T43" i="2"/>
  <c r="T40" i="2"/>
  <c r="T37" i="2"/>
  <c r="T34" i="2"/>
  <c r="T31" i="2"/>
  <c r="T28" i="2"/>
  <c r="T25" i="2"/>
  <c r="T22" i="2"/>
  <c r="T19" i="2"/>
  <c r="T16" i="2"/>
  <c r="T13" i="2"/>
  <c r="T10" i="2"/>
  <c r="T7" i="2"/>
  <c r="T4" i="2"/>
</calcChain>
</file>

<file path=xl/sharedStrings.xml><?xml version="1.0" encoding="utf-8"?>
<sst xmlns="http://schemas.openxmlformats.org/spreadsheetml/2006/main" count="12864" uniqueCount="643">
  <si>
    <t>Sex</t>
  </si>
  <si>
    <t>Subspecies</t>
  </si>
  <si>
    <t>Species</t>
  </si>
  <si>
    <t>Population (Geographic region)</t>
  </si>
  <si>
    <t>Mus musculus</t>
  </si>
  <si>
    <t>Taiwan</t>
  </si>
  <si>
    <t>Mus mus castaneus</t>
  </si>
  <si>
    <t>Whole brain</t>
  </si>
  <si>
    <t>Clontech</t>
    <phoneticPr fontId="2" type="noConversion"/>
  </si>
  <si>
    <t>Test_TA</t>
    <phoneticPr fontId="2" type="noConversion"/>
  </si>
  <si>
    <t>Extracted organ</t>
    <phoneticPr fontId="2" type="noConversion"/>
  </si>
  <si>
    <t>Pacio Iso-Seq library protocol</t>
    <phoneticPr fontId="2" type="noConversion"/>
  </si>
  <si>
    <t>Internal ID</t>
  </si>
  <si>
    <t>ENA sample accession</t>
  </si>
  <si>
    <t>ERS12309916</t>
  </si>
  <si>
    <t># of PacBio SMRT Cells (1 Mio ZMW)</t>
    <phoneticPr fontId="2" type="noConversion"/>
  </si>
  <si>
    <t>Project ID</t>
    <phoneticPr fontId="2" type="noConversion"/>
  </si>
  <si>
    <t>PRJEB54001</t>
    <phoneticPr fontId="2" type="noConversion"/>
  </si>
  <si>
    <t>ERX9447510</t>
  </si>
  <si>
    <t>ERR9904682</t>
  </si>
  <si>
    <t>ERX9447511</t>
  </si>
  <si>
    <t>ERR9904683</t>
  </si>
  <si>
    <t>ERX9447512</t>
  </si>
  <si>
    <t>ERR9904684</t>
  </si>
  <si>
    <t>ENA experiment accession</t>
    <phoneticPr fontId="2" type="noConversion"/>
  </si>
  <si>
    <t>ENA run accession</t>
    <phoneticPr fontId="2" type="noConversion"/>
  </si>
  <si>
    <t># of CCS reads</t>
  </si>
  <si>
    <t># of FLNC reads</t>
    <phoneticPr fontId="2" type="noConversion"/>
  </si>
  <si>
    <t># of clustered isoforms (&gt;=2 supporting FLNC reads)</t>
    <phoneticPr fontId="2" type="noConversion"/>
  </si>
  <si>
    <t>Mouse line</t>
    <phoneticPr fontId="2" type="noConversion"/>
  </si>
  <si>
    <t>Sample gender</t>
    <phoneticPr fontId="2" type="noConversion"/>
  </si>
  <si>
    <t>Tissue</t>
  </si>
  <si>
    <t>ENCODE Accession</t>
    <phoneticPr fontId="2" type="noConversion"/>
  </si>
  <si>
    <t>Biosample ID</t>
    <phoneticPr fontId="2" type="noConversion"/>
  </si>
  <si>
    <t>Library ID</t>
    <phoneticPr fontId="2" type="noConversion"/>
  </si>
  <si>
    <t>Strand specificity</t>
    <phoneticPr fontId="2" type="noConversion"/>
  </si>
  <si>
    <t>Read length</t>
    <phoneticPr fontId="2" type="noConversion"/>
  </si>
  <si>
    <t>C57BL/6</t>
  </si>
  <si>
    <t>male adult (10 weeks)</t>
  </si>
  <si>
    <t>adipose</t>
    <phoneticPr fontId="2" type="noConversion"/>
  </si>
  <si>
    <t>ENCSR288TLO</t>
  </si>
  <si>
    <t>ENCBS298QDT</t>
  </si>
  <si>
    <t>ENCLB096OMT</t>
  </si>
  <si>
    <t>RF</t>
  </si>
  <si>
    <t>2*101bp</t>
  </si>
  <si>
    <t>female adult (10 weeks)</t>
  </si>
  <si>
    <t>adrenal gland</t>
    <phoneticPr fontId="2" type="noConversion"/>
  </si>
  <si>
    <t>ENCSR713OCQ</t>
  </si>
  <si>
    <t xml:space="preserve"> ENCBS816ZVY</t>
  </si>
  <si>
    <t>ENCLB053GTI</t>
  </si>
  <si>
    <t>brain</t>
    <phoneticPr fontId="2" type="noConversion"/>
  </si>
  <si>
    <t>ENCSR554PHF</t>
  </si>
  <si>
    <t>ENCBS693QXI</t>
  </si>
  <si>
    <t>ENCLB226LNT</t>
  </si>
  <si>
    <t>heart</t>
    <phoneticPr fontId="2" type="noConversion"/>
  </si>
  <si>
    <t>ENCSR164BAZ</t>
  </si>
  <si>
    <t>ENCBS183QIH</t>
  </si>
  <si>
    <t>ENCLB780BEM</t>
  </si>
  <si>
    <t>kidney</t>
    <phoneticPr fontId="2" type="noConversion"/>
  </si>
  <si>
    <t>ENCSR394YLM</t>
  </si>
  <si>
    <t>ENCBS618GAD</t>
  </si>
  <si>
    <t>ENCLB821KIP</t>
  </si>
  <si>
    <t>liver</t>
    <phoneticPr fontId="2" type="noConversion"/>
  </si>
  <si>
    <t>ENCSR216KLZ</t>
  </si>
  <si>
    <t>ENCBS391ULH</t>
  </si>
  <si>
    <t>ENCLB868QQG</t>
  </si>
  <si>
    <t>lung</t>
    <phoneticPr fontId="2" type="noConversion"/>
  </si>
  <si>
    <t>ENCSR870AQU</t>
  </si>
  <si>
    <t>ENCBS964PGO</t>
  </si>
  <si>
    <t>ENCLB271PTR</t>
  </si>
  <si>
    <t>ovary</t>
    <phoneticPr fontId="2" type="noConversion"/>
  </si>
  <si>
    <t>ENCSR516UNF</t>
  </si>
  <si>
    <t>ENCBS887UIO</t>
  </si>
  <si>
    <t>ENCLB854BJZ</t>
  </si>
  <si>
    <t>pancreas</t>
    <phoneticPr fontId="2" type="noConversion"/>
  </si>
  <si>
    <t>ENCSR248XKS</t>
  </si>
  <si>
    <t>ENCBS508NKR</t>
  </si>
  <si>
    <t>ENCLB238YXU</t>
  </si>
  <si>
    <t>sigmoid colon</t>
    <phoneticPr fontId="2" type="noConversion"/>
  </si>
  <si>
    <t>ENCSR518GDK</t>
  </si>
  <si>
    <t>ENCBS400IVQ</t>
  </si>
  <si>
    <t>ENCLB897OWT</t>
  </si>
  <si>
    <t>small intestine</t>
    <phoneticPr fontId="2" type="noConversion"/>
  </si>
  <si>
    <t>ENCSR170SVO</t>
  </si>
  <si>
    <t>ENCBS443BDC</t>
  </si>
  <si>
    <t>ENCLB063VIY</t>
  </si>
  <si>
    <t>spleen</t>
    <phoneticPr fontId="2" type="noConversion"/>
  </si>
  <si>
    <t>ENCSR966JPL</t>
  </si>
  <si>
    <t>ENCBS614NNG</t>
  </si>
  <si>
    <t>ENCLB601GXX</t>
  </si>
  <si>
    <t>testis</t>
    <phoneticPr fontId="2" type="noConversion"/>
  </si>
  <si>
    <t>ENCSR266ESZ</t>
  </si>
  <si>
    <t>ENCBS928FOT</t>
  </si>
  <si>
    <t>ENCLB219TSB</t>
  </si>
  <si>
    <t>Male</t>
    <phoneticPr fontId="2" type="noConversion"/>
  </si>
  <si>
    <t>ENA study accession</t>
  </si>
  <si>
    <t>Individual ID</t>
  </si>
  <si>
    <t>Sex</t>
    <phoneticPr fontId="2" type="noConversion"/>
  </si>
  <si>
    <t>Organ</t>
    <phoneticPr fontId="2" type="noConversion"/>
  </si>
  <si>
    <t>Iso-Seq library protocol</t>
    <phoneticPr fontId="2" type="noConversion"/>
  </si>
  <si>
    <t>Sequencing platform</t>
  </si>
  <si>
    <t>ENA experiment accession</t>
  </si>
  <si>
    <t>ENA run accession</t>
  </si>
  <si>
    <t>Mapping rate to mm39 reference genome</t>
    <phoneticPr fontId="2" type="noConversion"/>
  </si>
  <si>
    <t>PRJEB54000</t>
  </si>
  <si>
    <t>Mus mus domesticus</t>
  </si>
  <si>
    <t>Germany</t>
  </si>
  <si>
    <t>GE1</t>
  </si>
  <si>
    <t>Male</t>
    <phoneticPr fontId="2" type="noConversion"/>
  </si>
  <si>
    <t>Whole brain</t>
    <phoneticPr fontId="2" type="noConversion"/>
  </si>
  <si>
    <t>ERS12309386</t>
  </si>
  <si>
    <t>Teloprime V2</t>
  </si>
  <si>
    <t>PacBio Sequel I</t>
  </si>
  <si>
    <t>ERX9472985</t>
  </si>
  <si>
    <t>ERR9929430</t>
  </si>
  <si>
    <t>ERX9472986</t>
  </si>
  <si>
    <t>ERR9929431</t>
  </si>
  <si>
    <t>ERX9472987</t>
  </si>
  <si>
    <t>ERR9929432</t>
  </si>
  <si>
    <t>GE2</t>
  </si>
  <si>
    <t>ERS12309387</t>
  </si>
  <si>
    <t>ERX9472988</t>
  </si>
  <si>
    <t>ERR9929433</t>
  </si>
  <si>
    <t>ERX9472989</t>
  </si>
  <si>
    <t>ERR9929434</t>
  </si>
  <si>
    <t>ERX9472990</t>
  </si>
  <si>
    <t>ERR9929435</t>
  </si>
  <si>
    <t>GE3</t>
  </si>
  <si>
    <t>ERS12309388</t>
  </si>
  <si>
    <t>ERX9472991</t>
  </si>
  <si>
    <t>ERR9929436</t>
  </si>
  <si>
    <t>ERX9472992</t>
  </si>
  <si>
    <t>ERR9929437</t>
  </si>
  <si>
    <t>ERX9472993</t>
  </si>
  <si>
    <t>ERR9929438</t>
  </si>
  <si>
    <t>GE4</t>
  </si>
  <si>
    <t>ERS12309389</t>
    <phoneticPr fontId="2" type="noConversion"/>
  </si>
  <si>
    <t>ERX9472994</t>
  </si>
  <si>
    <t>ERR9929439</t>
  </si>
  <si>
    <t>ERX9472995</t>
  </si>
  <si>
    <t>ERR9929440</t>
  </si>
  <si>
    <t>ERX9472996</t>
  </si>
  <si>
    <t>ERR9929441</t>
  </si>
  <si>
    <t>GE5</t>
  </si>
  <si>
    <t>ERS12309390</t>
  </si>
  <si>
    <t>ERX9472997</t>
  </si>
  <si>
    <t>ERR9929442</t>
  </si>
  <si>
    <t>ERX9472998</t>
  </si>
  <si>
    <t>ERR9929443</t>
  </si>
  <si>
    <t>ERX9472999</t>
  </si>
  <si>
    <t>ERR9929444</t>
  </si>
  <si>
    <t>GE6</t>
  </si>
  <si>
    <t>ERS12309391</t>
  </si>
  <si>
    <t>ERX9473000</t>
  </si>
  <si>
    <t>ERR9929445</t>
  </si>
  <si>
    <t>ERX9473001</t>
  </si>
  <si>
    <t>ERR9929446</t>
  </si>
  <si>
    <t>ERX9473002</t>
  </si>
  <si>
    <t>ERR9929447</t>
  </si>
  <si>
    <t>GE7</t>
  </si>
  <si>
    <t>ERS12309392</t>
  </si>
  <si>
    <t>ERX9473003</t>
  </si>
  <si>
    <t>ERR9929448</t>
  </si>
  <si>
    <t>ERX9473004</t>
  </si>
  <si>
    <t>ERR9929449</t>
  </si>
  <si>
    <t>ERX9473005</t>
  </si>
  <si>
    <t>ERR9929450</t>
  </si>
  <si>
    <t>GE8</t>
  </si>
  <si>
    <t>ERS12309393</t>
  </si>
  <si>
    <t>ERX9473006</t>
  </si>
  <si>
    <t>ERR9929451</t>
  </si>
  <si>
    <t>ERX9473007</t>
  </si>
  <si>
    <t>ERR9929452</t>
  </si>
  <si>
    <t>ERX9473008</t>
  </si>
  <si>
    <t>ERR9929453</t>
  </si>
  <si>
    <t>Mus mus domesticus</t>
    <phoneticPr fontId="2" type="noConversion"/>
  </si>
  <si>
    <t>France</t>
  </si>
  <si>
    <t>FR1</t>
  </si>
  <si>
    <t>ERS12309394</t>
  </si>
  <si>
    <t>ERX9473009</t>
  </si>
  <si>
    <t>ERR9929454</t>
  </si>
  <si>
    <t>ERX9473010</t>
  </si>
  <si>
    <t>ERR9929455</t>
  </si>
  <si>
    <t>ERX9473011</t>
  </si>
  <si>
    <t>ERR9929456</t>
  </si>
  <si>
    <t>FR2</t>
  </si>
  <si>
    <t>ERS12309395</t>
  </si>
  <si>
    <t>ERX9473012</t>
  </si>
  <si>
    <t>ERR9929457</t>
  </si>
  <si>
    <t>ERX9473013</t>
  </si>
  <si>
    <t>ERR9929458</t>
  </si>
  <si>
    <t>ERX9473014</t>
  </si>
  <si>
    <t>ERR9929459</t>
  </si>
  <si>
    <t>FR3</t>
  </si>
  <si>
    <t>ERS12309396</t>
  </si>
  <si>
    <t>ERX9473015</t>
  </si>
  <si>
    <t>ERR9929460</t>
  </si>
  <si>
    <t>ERX9473016</t>
  </si>
  <si>
    <t>ERR9929461</t>
  </si>
  <si>
    <t>ERX9473017</t>
  </si>
  <si>
    <t>ERR9929462</t>
  </si>
  <si>
    <t>FR4</t>
  </si>
  <si>
    <t>ERS12309397</t>
  </si>
  <si>
    <t>ERX9473018</t>
  </si>
  <si>
    <t>ERR9929463</t>
  </si>
  <si>
    <t>ERX9473019</t>
  </si>
  <si>
    <t>ERR9929464</t>
  </si>
  <si>
    <t>ERX9473020</t>
  </si>
  <si>
    <t>ERR9929465</t>
  </si>
  <si>
    <t>FR5</t>
  </si>
  <si>
    <t>ERS12309398</t>
  </si>
  <si>
    <t>ERX9473021</t>
  </si>
  <si>
    <t>ERR9929466</t>
  </si>
  <si>
    <t>ERX9473022</t>
  </si>
  <si>
    <t>ERR9929467</t>
  </si>
  <si>
    <t>ERX9473023</t>
  </si>
  <si>
    <t>ERR9929468</t>
  </si>
  <si>
    <t>FR6</t>
  </si>
  <si>
    <t>ERS12309399</t>
  </si>
  <si>
    <t>ERX9473024</t>
  </si>
  <si>
    <t>ERR9929469</t>
  </si>
  <si>
    <t>ERX9473025</t>
  </si>
  <si>
    <t>ERR9929470</t>
  </si>
  <si>
    <t>ERX9473026</t>
  </si>
  <si>
    <t>ERR9929471</t>
  </si>
  <si>
    <t>FR7</t>
  </si>
  <si>
    <t>ERS12309400</t>
  </si>
  <si>
    <t>ERX9473027</t>
  </si>
  <si>
    <t>ERR9929472</t>
  </si>
  <si>
    <t>ERX9473028</t>
  </si>
  <si>
    <t>ERR9929473</t>
  </si>
  <si>
    <t>ERX9473029</t>
  </si>
  <si>
    <t>ERR9929474</t>
  </si>
  <si>
    <t>FR8</t>
  </si>
  <si>
    <t>ERS12309401</t>
  </si>
  <si>
    <t>ERX9473030</t>
  </si>
  <si>
    <t>ERR9929475</t>
  </si>
  <si>
    <t>ERX9473031</t>
  </si>
  <si>
    <t>ERR9929476</t>
  </si>
  <si>
    <t>ERX9473032</t>
  </si>
  <si>
    <t>ERR9929477</t>
  </si>
  <si>
    <t>Iran</t>
  </si>
  <si>
    <t>IR1</t>
  </si>
  <si>
    <t>ERS12309402</t>
  </si>
  <si>
    <t>ERX9473033</t>
  </si>
  <si>
    <t>ERR9929478</t>
  </si>
  <si>
    <t>ERX9473034</t>
  </si>
  <si>
    <t>ERR9929479</t>
  </si>
  <si>
    <t>ERX9473035</t>
  </si>
  <si>
    <t>ERR9929480</t>
  </si>
  <si>
    <t>IR2</t>
  </si>
  <si>
    <t>ERS12309403</t>
  </si>
  <si>
    <t>ERX9473036</t>
  </si>
  <si>
    <t>ERR9929481</t>
  </si>
  <si>
    <t>ERX9473037</t>
  </si>
  <si>
    <t>ERR9929482</t>
  </si>
  <si>
    <t>ERX9473038</t>
  </si>
  <si>
    <t>ERR9929483</t>
  </si>
  <si>
    <t>IR3</t>
  </si>
  <si>
    <t>ERS12309404</t>
  </si>
  <si>
    <t>ERX9473039</t>
  </si>
  <si>
    <t>ERR9929484</t>
  </si>
  <si>
    <t>ERX9473040</t>
  </si>
  <si>
    <t>ERR9929485</t>
  </si>
  <si>
    <t>ERX9473041</t>
  </si>
  <si>
    <t>ERR9929486</t>
  </si>
  <si>
    <t>IR4</t>
  </si>
  <si>
    <t>ERS12309405</t>
  </si>
  <si>
    <t>ERX9473042</t>
  </si>
  <si>
    <t>ERR9929487</t>
  </si>
  <si>
    <t>ERX9473043</t>
  </si>
  <si>
    <t>ERR9929488</t>
  </si>
  <si>
    <t>ERX9473044</t>
  </si>
  <si>
    <t>ERR9929489</t>
  </si>
  <si>
    <t>IR5</t>
  </si>
  <si>
    <t>ERS12309406</t>
  </si>
  <si>
    <t>ERX9473045</t>
  </si>
  <si>
    <t>ERR9929490</t>
  </si>
  <si>
    <t>ERX9473046</t>
  </si>
  <si>
    <t>ERR9929491</t>
  </si>
  <si>
    <t>ERX9473047</t>
  </si>
  <si>
    <t>ERR9929492</t>
  </si>
  <si>
    <t>IR6</t>
  </si>
  <si>
    <t>ERS12309407</t>
  </si>
  <si>
    <t>ERX9473048</t>
  </si>
  <si>
    <t>ERR9929493</t>
  </si>
  <si>
    <t>ERX9473049</t>
  </si>
  <si>
    <t>ERR9929494</t>
  </si>
  <si>
    <t>ERX9473050</t>
  </si>
  <si>
    <t>ERR9929495</t>
  </si>
  <si>
    <t>IR7</t>
  </si>
  <si>
    <t>ERS12309408</t>
  </si>
  <si>
    <t>ERX9473051</t>
  </si>
  <si>
    <t>ERR9929496</t>
  </si>
  <si>
    <t>ERX9473052</t>
  </si>
  <si>
    <t>ERR9929497</t>
  </si>
  <si>
    <t>ERX9473053</t>
  </si>
  <si>
    <t>ERR9929498</t>
  </si>
  <si>
    <t>IR8</t>
  </si>
  <si>
    <t>ERS12309409</t>
  </si>
  <si>
    <t>ERX9473054</t>
  </si>
  <si>
    <t>ERR9929499</t>
  </si>
  <si>
    <t>ERX9473055</t>
  </si>
  <si>
    <t>ERR9929500</t>
  </si>
  <si>
    <t>ERX9473056</t>
  </si>
  <si>
    <t>ERR9929501</t>
  </si>
  <si>
    <t>Mus mus musculus</t>
  </si>
  <si>
    <t>Kazakhstan</t>
  </si>
  <si>
    <t>KA1</t>
  </si>
  <si>
    <t>ERS12309410</t>
  </si>
  <si>
    <t>ERX9473057</t>
  </si>
  <si>
    <t>ERR9929502</t>
  </si>
  <si>
    <t>ERX9473058</t>
  </si>
  <si>
    <t>ERR9929503</t>
  </si>
  <si>
    <t>ERX9473059</t>
  </si>
  <si>
    <t>ERR9929504</t>
  </si>
  <si>
    <t>KA2</t>
  </si>
  <si>
    <t>ERS12309411</t>
  </si>
  <si>
    <t>ERX9473060</t>
  </si>
  <si>
    <t>ERR9929505</t>
  </si>
  <si>
    <t>ERX9473061</t>
  </si>
  <si>
    <t>ERR9929506</t>
  </si>
  <si>
    <t>ERX9473062</t>
  </si>
  <si>
    <t>ERR9929507</t>
  </si>
  <si>
    <t>KA3</t>
  </si>
  <si>
    <t>ERS12309412</t>
  </si>
  <si>
    <t>ERX9473063</t>
  </si>
  <si>
    <t>ERR9929508</t>
  </si>
  <si>
    <t>ERX9473064</t>
  </si>
  <si>
    <t>ERR9929509</t>
  </si>
  <si>
    <t>ERX9473065</t>
  </si>
  <si>
    <t>ERR9929510</t>
  </si>
  <si>
    <t>KA4</t>
  </si>
  <si>
    <t>ERS12309413</t>
  </si>
  <si>
    <t>ERX9473066</t>
  </si>
  <si>
    <t>ERR9929511</t>
  </si>
  <si>
    <t>ERX9473067</t>
  </si>
  <si>
    <t>ERR9929512</t>
  </si>
  <si>
    <t>ERX9473068</t>
  </si>
  <si>
    <t>ERR9929513</t>
  </si>
  <si>
    <t>KA5</t>
  </si>
  <si>
    <t>ERS12309414</t>
  </si>
  <si>
    <t>ERX9473069</t>
  </si>
  <si>
    <t>ERR9929514</t>
  </si>
  <si>
    <t>ERX9473070</t>
  </si>
  <si>
    <t>ERR9929515</t>
  </si>
  <si>
    <t>ERX9473071</t>
  </si>
  <si>
    <t>ERR9929516</t>
  </si>
  <si>
    <t>KA6</t>
  </si>
  <si>
    <t>ERS12309415</t>
  </si>
  <si>
    <t>ERX9473072</t>
  </si>
  <si>
    <t>ERR9929517</t>
  </si>
  <si>
    <t>ERX9473073</t>
  </si>
  <si>
    <t>ERR9929518</t>
  </si>
  <si>
    <t>ERX9473074</t>
  </si>
  <si>
    <t>ERR9929519</t>
  </si>
  <si>
    <t>KA7</t>
  </si>
  <si>
    <t>ERS12309416</t>
  </si>
  <si>
    <t>ERX9473075</t>
  </si>
  <si>
    <t>ERR9929520</t>
  </si>
  <si>
    <t>ERX9473076</t>
  </si>
  <si>
    <t>ERR9929521</t>
  </si>
  <si>
    <t>ERX9473077</t>
  </si>
  <si>
    <t>ERR9929522</t>
  </si>
  <si>
    <t>KA8</t>
  </si>
  <si>
    <t>ERS12309417</t>
  </si>
  <si>
    <t>ERX9473078</t>
  </si>
  <si>
    <t>ERR9929523</t>
  </si>
  <si>
    <t>ERX9473079</t>
  </si>
  <si>
    <t>ERR9929524</t>
  </si>
  <si>
    <t>ERX9473080</t>
  </si>
  <si>
    <t>ERR9929525</t>
  </si>
  <si>
    <t>TA1</t>
  </si>
  <si>
    <t>ERS12309418</t>
  </si>
  <si>
    <t>ERX9473081</t>
  </si>
  <si>
    <t>ERR9929526</t>
  </si>
  <si>
    <t>ERX9473082</t>
  </si>
  <si>
    <t>ERR9929527</t>
  </si>
  <si>
    <t>ERX9473083</t>
  </si>
  <si>
    <t>ERR9929528</t>
  </si>
  <si>
    <t>TA2</t>
  </si>
  <si>
    <t>ERS12309419</t>
  </si>
  <si>
    <t>ERX9473084</t>
  </si>
  <si>
    <t>ERR9929529</t>
  </si>
  <si>
    <t>ERX9473085</t>
  </si>
  <si>
    <t>ERR9929530</t>
  </si>
  <si>
    <t>ERX9473086</t>
  </si>
  <si>
    <t>ERR9929531</t>
  </si>
  <si>
    <t>TA3</t>
  </si>
  <si>
    <t>ERS12309420</t>
  </si>
  <si>
    <t>ERX9473087</t>
  </si>
  <si>
    <t>ERR9929532</t>
  </si>
  <si>
    <t>ERX9473088</t>
  </si>
  <si>
    <t>ERR9929533</t>
  </si>
  <si>
    <t>ERX9473089</t>
  </si>
  <si>
    <t>ERR9929534</t>
  </si>
  <si>
    <t>TA4</t>
  </si>
  <si>
    <t>ERS12309421</t>
  </si>
  <si>
    <t>ERX9473090</t>
  </si>
  <si>
    <t>ERR9929535</t>
  </si>
  <si>
    <t>ERX9473091</t>
  </si>
  <si>
    <t>ERR9929536</t>
  </si>
  <si>
    <t>ERX9473092</t>
  </si>
  <si>
    <t>ERR9929537</t>
  </si>
  <si>
    <t>TA5</t>
  </si>
  <si>
    <t>ERS12309422</t>
  </si>
  <si>
    <t>ERX9473093</t>
  </si>
  <si>
    <t>ERR9929538</t>
  </si>
  <si>
    <t>ERX9473094</t>
  </si>
  <si>
    <t>ERR9929539</t>
  </si>
  <si>
    <t>ERX9473095</t>
  </si>
  <si>
    <t>ERR9929540</t>
  </si>
  <si>
    <t>TA6</t>
  </si>
  <si>
    <t>ERS12309423</t>
  </si>
  <si>
    <t>ERX9473096</t>
  </si>
  <si>
    <t>ERR9929541</t>
  </si>
  <si>
    <t>ERX9473097</t>
  </si>
  <si>
    <t>ERR9929542</t>
  </si>
  <si>
    <t>ERX9473098</t>
  </si>
  <si>
    <t>ERR9929543</t>
  </si>
  <si>
    <t>TA7</t>
  </si>
  <si>
    <t>ERS12309424</t>
  </si>
  <si>
    <t>ERX9473099</t>
  </si>
  <si>
    <t>ERR9929544</t>
  </si>
  <si>
    <t>ERX9473100</t>
  </si>
  <si>
    <t>ERR9929545</t>
  </si>
  <si>
    <t>ERX9473101</t>
  </si>
  <si>
    <t>ERR9929546</t>
  </si>
  <si>
    <t>TA8</t>
  </si>
  <si>
    <t>ERS12309425</t>
  </si>
  <si>
    <t>ERX9473102</t>
  </si>
  <si>
    <t>ERR9929547</t>
  </si>
  <si>
    <t>ERX9473103</t>
  </si>
  <si>
    <t>ERR9929548</t>
  </si>
  <si>
    <t>ERX9473104</t>
  </si>
  <si>
    <t>ERR9929549</t>
  </si>
  <si>
    <t>Mus spicilegus</t>
  </si>
  <si>
    <t>-</t>
  </si>
  <si>
    <t>Slovakia</t>
  </si>
  <si>
    <t>SL1</t>
  </si>
  <si>
    <t>ERS12309426</t>
  </si>
  <si>
    <t>ERX9473105</t>
  </si>
  <si>
    <t>ERR9929550</t>
  </si>
  <si>
    <t>ERX9473106</t>
  </si>
  <si>
    <t>ERR9929551</t>
  </si>
  <si>
    <t>ERX9473107</t>
  </si>
  <si>
    <t>ERR9929552</t>
  </si>
  <si>
    <t>SL2</t>
  </si>
  <si>
    <t>ERS12309427</t>
  </si>
  <si>
    <t>ERX9473108</t>
  </si>
  <si>
    <t>ERR9929553</t>
  </si>
  <si>
    <t>ERX9473109</t>
  </si>
  <si>
    <t>ERR9929554</t>
  </si>
  <si>
    <t>ERX9473110</t>
  </si>
  <si>
    <t>ERR9929555</t>
  </si>
  <si>
    <t>SL3</t>
  </si>
  <si>
    <t>ERS12309428</t>
  </si>
  <si>
    <t>ERX9473111</t>
  </si>
  <si>
    <t>ERR9929556</t>
  </si>
  <si>
    <t>ERX9473112</t>
  </si>
  <si>
    <t>ERR9929557</t>
  </si>
  <si>
    <t>ERX9473113</t>
  </si>
  <si>
    <t>ERR9929558</t>
  </si>
  <si>
    <t>SL4</t>
  </si>
  <si>
    <t>ERS12309429</t>
  </si>
  <si>
    <t>ERX9473114</t>
  </si>
  <si>
    <t>ERR9929559</t>
  </si>
  <si>
    <t>ERX9473115</t>
  </si>
  <si>
    <t>ERR9929560</t>
  </si>
  <si>
    <t>ERX9473116</t>
  </si>
  <si>
    <t>ERR9929561</t>
  </si>
  <si>
    <t>Mus spretus</t>
  </si>
  <si>
    <t>Spain</t>
  </si>
  <si>
    <t>SP1</t>
  </si>
  <si>
    <t>ERS12309430</t>
  </si>
  <si>
    <t>ERX9473117</t>
  </si>
  <si>
    <t>ERR9929562</t>
  </si>
  <si>
    <t>ERX9473118</t>
  </si>
  <si>
    <t>ERR9929563</t>
  </si>
  <si>
    <t>ERX9473119</t>
  </si>
  <si>
    <t>ERR9929564</t>
  </si>
  <si>
    <t>PRJEB54000</t>
    <phoneticPr fontId="2" type="noConversion"/>
  </si>
  <si>
    <t>SP2</t>
  </si>
  <si>
    <t>ERS12309431</t>
  </si>
  <si>
    <t>ERX9473120</t>
  </si>
  <si>
    <t>ERR9929565</t>
  </si>
  <si>
    <t>ERX9473121</t>
  </si>
  <si>
    <t>ERR9929566</t>
  </si>
  <si>
    <t>ERX9473122</t>
  </si>
  <si>
    <t>ERR9929567</t>
  </si>
  <si>
    <t>SP3</t>
  </si>
  <si>
    <t>ERS12309432</t>
  </si>
  <si>
    <t>ERX9473123</t>
  </si>
  <si>
    <t>ERR9929568</t>
  </si>
  <si>
    <t>ERX9473124</t>
  </si>
  <si>
    <t>ERR9929569</t>
  </si>
  <si>
    <t>ERX9473125</t>
  </si>
  <si>
    <t>ERR9929570</t>
  </si>
  <si>
    <t>SP4</t>
  </si>
  <si>
    <t>ERS12309433</t>
  </si>
  <si>
    <t>ERX9473126</t>
  </si>
  <si>
    <t>ERR9929571</t>
  </si>
  <si>
    <t>ERX9473127</t>
  </si>
  <si>
    <t>ERR9929572</t>
  </si>
  <si>
    <t>ERX9473128</t>
  </si>
  <si>
    <t>ERR9929573</t>
  </si>
  <si>
    <t>Sequeincing platform</t>
  </si>
  <si>
    <t>Read length(bp)</t>
  </si>
  <si>
    <t>Strandness</t>
  </si>
  <si>
    <t># of raw read pairs</t>
  </si>
  <si>
    <t># of filtered read pairs</t>
  </si>
  <si>
    <t>Unique mapping rate to mm39 reference genome (STAR)</t>
  </si>
  <si>
    <t>PRJEB53988</t>
    <phoneticPr fontId="2" type="noConversion"/>
  </si>
  <si>
    <t>Mus musculus</t>
    <phoneticPr fontId="8" type="noConversion"/>
  </si>
  <si>
    <t>ERX9450841</t>
  </si>
  <si>
    <t>ERR9908022</t>
  </si>
  <si>
    <t>Illumina HiSeq3000</t>
  </si>
  <si>
    <t>2 x 150</t>
  </si>
  <si>
    <t>Reversely stranded</t>
  </si>
  <si>
    <t>PRJEB53988</t>
  </si>
  <si>
    <t>ERX9450842</t>
  </si>
  <si>
    <t>ERR9908023</t>
  </si>
  <si>
    <t>ERX9450843</t>
  </si>
  <si>
    <t>ERR9908024</t>
  </si>
  <si>
    <t>ERS12309389</t>
  </si>
  <si>
    <t>ERX9450844</t>
  </si>
  <si>
    <t>ERR9908025</t>
  </si>
  <si>
    <t>ERX9450845</t>
  </si>
  <si>
    <t>ERR9908026</t>
  </si>
  <si>
    <t>ERX9450846</t>
  </si>
  <si>
    <t>ERR9908027</t>
  </si>
  <si>
    <t>ERX9450847</t>
  </si>
  <si>
    <t>ERR9908028</t>
  </si>
  <si>
    <t>ERX9450848</t>
  </si>
  <si>
    <t>ERR9908029</t>
  </si>
  <si>
    <t>ERX9450849</t>
  </si>
  <si>
    <t>ERR9908030</t>
  </si>
  <si>
    <t>ERX9450850</t>
  </si>
  <si>
    <t>ERR9908031</t>
  </si>
  <si>
    <t>ERX9450851</t>
  </si>
  <si>
    <t>ERR9908032</t>
  </si>
  <si>
    <t>France</t>
    <phoneticPr fontId="8" type="noConversion"/>
  </si>
  <si>
    <t>ERX9450852</t>
  </si>
  <si>
    <t>ERR9908033</t>
  </si>
  <si>
    <t>ERX9450853</t>
  </si>
  <si>
    <t>ERR9908034</t>
  </si>
  <si>
    <t>ERX9450854</t>
  </si>
  <si>
    <t>ERR9908035</t>
  </si>
  <si>
    <t>ERX9450855</t>
  </si>
  <si>
    <t>ERR9908036</t>
  </si>
  <si>
    <t>ERX9450856</t>
  </si>
  <si>
    <t>ERR9908037</t>
  </si>
  <si>
    <t>ERX9450857</t>
  </si>
  <si>
    <t>ERR9908038</t>
  </si>
  <si>
    <t>ERX9450858</t>
  </si>
  <si>
    <t>ERR9908039</t>
  </si>
  <si>
    <t>ERX9450859</t>
  </si>
  <si>
    <t>ERR9908040</t>
  </si>
  <si>
    <t>ERX9450860</t>
  </si>
  <si>
    <t>ERR9908041</t>
  </si>
  <si>
    <t>ERX9450861</t>
  </si>
  <si>
    <t>ERR9908042</t>
  </si>
  <si>
    <t>ERX9450862</t>
  </si>
  <si>
    <t>ERR9908043</t>
  </si>
  <si>
    <t>ERX9450863</t>
  </si>
  <si>
    <t>ERR9908044</t>
  </si>
  <si>
    <t>ERX9450864</t>
  </si>
  <si>
    <t>ERR9908045</t>
  </si>
  <si>
    <t>ERX9450865</t>
  </si>
  <si>
    <t>ERR9908046</t>
  </si>
  <si>
    <t>ERX9450866</t>
  </si>
  <si>
    <t>ERR9908047</t>
  </si>
  <si>
    <t>ERX9450867</t>
  </si>
  <si>
    <t>ERR9908048</t>
  </si>
  <si>
    <t>ERX9450868</t>
  </si>
  <si>
    <t>ERR9908049</t>
  </si>
  <si>
    <t>ERX9450869</t>
  </si>
  <si>
    <t>ERR9908050</t>
  </si>
  <si>
    <t>ERX9450870</t>
  </si>
  <si>
    <t>ERR9908051</t>
  </si>
  <si>
    <t>ERX9450871</t>
  </si>
  <si>
    <t>ERR9908052</t>
  </si>
  <si>
    <t>ERX9450872</t>
  </si>
  <si>
    <t>ERR9908053</t>
  </si>
  <si>
    <t>ERX9450873</t>
  </si>
  <si>
    <t>ERR9908054</t>
  </si>
  <si>
    <t>ERX9450874</t>
  </si>
  <si>
    <t>ERR9908055</t>
  </si>
  <si>
    <t>ERX9450875</t>
  </si>
  <si>
    <t>ERR9908056</t>
  </si>
  <si>
    <t>ERX9450876</t>
  </si>
  <si>
    <t>ERR9908057</t>
  </si>
  <si>
    <t>ERX9450877</t>
  </si>
  <si>
    <t>ERR9908058</t>
  </si>
  <si>
    <t>ERX9450878</t>
  </si>
  <si>
    <t>ERR9908059</t>
  </si>
  <si>
    <t>ERX9450879</t>
  </si>
  <si>
    <t>ERR9908060</t>
  </si>
  <si>
    <t>ERX9450880</t>
  </si>
  <si>
    <t>ERR9908061</t>
  </si>
  <si>
    <t>ERX9450881</t>
  </si>
  <si>
    <t>ERR9908062</t>
  </si>
  <si>
    <t>ERX9450882</t>
  </si>
  <si>
    <t>ERR9908063</t>
  </si>
  <si>
    <t>Mus spicilegus</t>
    <phoneticPr fontId="8" type="noConversion"/>
  </si>
  <si>
    <t>ERX9450883</t>
  </si>
  <si>
    <t>ERR9908064</t>
  </si>
  <si>
    <t>ERX9450884</t>
  </si>
  <si>
    <t>ERR9908065</t>
  </si>
  <si>
    <t>ERX9450885</t>
  </si>
  <si>
    <t>ERR9908066</t>
  </si>
  <si>
    <t>ERX9450886</t>
  </si>
  <si>
    <t>ERR9908067</t>
  </si>
  <si>
    <t>ERX9450887</t>
  </si>
  <si>
    <t>ERR9908068</t>
  </si>
  <si>
    <t>Mus spretus</t>
    <phoneticPr fontId="8" type="noConversion"/>
  </si>
  <si>
    <t>ERX9450888</t>
  </si>
  <si>
    <t>ERR9908069</t>
  </si>
  <si>
    <t># of raw subreads</t>
  </si>
  <si>
    <t># of subreads</t>
    <phoneticPr fontId="2" type="noConversion"/>
  </si>
  <si>
    <t>Teloprime v1</t>
    <phoneticPr fontId="2" type="noConversion"/>
  </si>
  <si>
    <t>Teloprime v2</t>
    <phoneticPr fontId="2" type="noConversion"/>
  </si>
  <si>
    <r>
      <t xml:space="preserve">Supplemental Data S1D Public available transcriptomic sequencing data used in this study.
</t>
    </r>
    <r>
      <rPr>
        <sz val="12"/>
        <color theme="1"/>
        <rFont val="Times New Roman"/>
        <family val="1"/>
      </rPr>
      <t>The dataset was retrieved from Lin S et al 2014 PNAS (PMID: 25413365).</t>
    </r>
    <phoneticPr fontId="2" type="noConversion"/>
  </si>
  <si>
    <t>Supplemental Data S1C Sequencing statistics of Illumina RNA-Seq datasets for the mice individuals in the main experiment</t>
    <phoneticPr fontId="2" type="noConversion"/>
  </si>
  <si>
    <t>Supplemental Data S1B Sequencing statistics of PacBio Iso-Seq datasets for the mice individuals in the main experiment</t>
    <phoneticPr fontId="2" type="noConversion"/>
  </si>
  <si>
    <t>Supplemental Data S1A Summary of sequencing statistics for the optimization experiment</t>
    <phoneticPr fontId="2" type="noConversion"/>
  </si>
  <si>
    <t>Individual_1_ID</t>
  </si>
  <si>
    <t>Individual_1_Population</t>
  </si>
  <si>
    <t>Individual_2_ID</t>
  </si>
  <si>
    <t>Individual_2_Population</t>
  </si>
  <si>
    <t>Relatedness_Phi</t>
  </si>
  <si>
    <t>Relatedness_Category</t>
  </si>
  <si>
    <t>M.m.dom_GE</t>
  </si>
  <si>
    <t>Unrelated</t>
  </si>
  <si>
    <t>M.m.dom_FR</t>
  </si>
  <si>
    <t>M.m.dom_IR</t>
  </si>
  <si>
    <t>M.m.mus_KA</t>
  </si>
  <si>
    <t>M.m.cas_TA</t>
  </si>
  <si>
    <t>M.spretus</t>
  </si>
  <si>
    <t>M.spicilegus</t>
  </si>
  <si>
    <r>
      <t xml:space="preserve">Supplemental Data S1E Pairwise individual relatedness estimates for all possible pairs of individuals.
</t>
    </r>
    <r>
      <rPr>
        <sz val="11"/>
        <color theme="1"/>
        <rFont val="Times New Roman"/>
        <family val="1"/>
      </rPr>
      <t>The relatedness category was defined based on the reference (PMID: 20926424):
1) Duplicate samples/monozygotic twins: Phi &gt;0.3754;
2) First degree relatives: 0.177&lt;Phi &lt;0.3754;
3) Second degree relatives: 0.0884&lt;Phi &lt;0.177;
4) Third degree relatives: 0.0442&lt;Phi &lt;0.0884;
5) Unrelated individuals: Phi &lt;0.0442</t>
    </r>
  </si>
  <si>
    <t>Mouse ID</t>
  </si>
  <si>
    <t>Age (weeks)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</si>
</sst>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%"/>
    <numFmt numFmtId="178" formatCode="0.000000"/>
    <numFmt numFmtId="179" formatCode="0.0"/>
  </numFmts>
  <fonts count="9" x14ac:knownFonts="1">
    <font>
      <sz val="11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1" fontId="4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1" fontId="4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1" fontId="0" fillId="0" borderId="0" xfId="0" applyNumberFormat="1"/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1" fontId="0" fillId="0" borderId="0" xfId="0" applyNumberFormat="1"/>
    <xf numFmtId="2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1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1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/>
    </xf>
    <xf numFmtId="11" fontId="4" fillId="0" borderId="7" xfId="0" applyNumberFormat="1" applyFont="1" applyBorder="1" applyAlignment="1">
      <alignment horizontal="center"/>
    </xf>
    <xf numFmtId="177" fontId="4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1" fontId="4" fillId="0" borderId="5" xfId="0" applyNumberFormat="1" applyFont="1" applyBorder="1" applyAlignment="1">
      <alignment horizontal="center"/>
    </xf>
    <xf numFmtId="177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1" fontId="4" fillId="0" borderId="2" xfId="0" applyNumberFormat="1" applyFont="1" applyBorder="1" applyAlignment="1">
      <alignment horizontal="center"/>
    </xf>
    <xf numFmtId="177" fontId="4" fillId="0" borderId="2" xfId="0" applyNumberFormat="1" applyFont="1" applyBorder="1" applyAlignment="1">
      <alignment horizontal="center"/>
    </xf>
    <xf numFmtId="178" fontId="0" fillId="0" borderId="0" xfId="0" applyNumberFormat="1"/>
    <xf numFmtId="179" fontId="0" fillId="0" borderId="0" xfId="0" applyNumberForma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79" fontId="0" fillId="0" borderId="0" xfId="0" applyNumberFormat="1" applyAlignment="1">
      <alignment horizontal="center"/>
    </xf>
    <xf numFmtId="179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1" fontId="4" fillId="0" borderId="7" xfId="0" applyNumberFormat="1" applyFont="1" applyBorder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11" fontId="4" fillId="0" borderId="8" xfId="0" applyNumberFormat="1" applyFont="1" applyBorder="1" applyAlignment="1">
      <alignment horizontal="center" vertical="center"/>
    </xf>
    <xf numFmtId="11" fontId="4" fillId="0" borderId="9" xfId="0" applyNumberFormat="1" applyFont="1" applyBorder="1" applyAlignment="1">
      <alignment horizontal="center" vertical="center"/>
    </xf>
    <xf numFmtId="11" fontId="4" fillId="0" borderId="5" xfId="0" applyNumberFormat="1" applyFont="1" applyBorder="1" applyAlignment="1">
      <alignment horizontal="center" vertical="center"/>
    </xf>
    <xf numFmtId="11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1" fontId="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179" fontId="4" fillId="0" borderId="0" xfId="0" applyNumberFormat="1" applyFont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</cellXfs>
  <cellStyles count="2">
    <cellStyle name="Normal 2" xfId="1" xr:uid="{00000000-0005-0000-0000-000001000000}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N11" sqref="N11"/>
    </sheetView>
  </sheetViews>
  <sheetFormatPr defaultColWidth="8.77734375" defaultRowHeight="13.8" x14ac:dyDescent="0.25"/>
  <cols>
    <col min="1" max="1" width="12.77734375" style="60" bestFit="1" customWidth="1"/>
    <col min="2" max="2" width="13.44140625" style="60" bestFit="1" customWidth="1"/>
    <col min="3" max="3" width="18.44140625" style="60" bestFit="1" customWidth="1"/>
    <col min="4" max="4" width="32.109375" style="60" bestFit="1" customWidth="1"/>
    <col min="5" max="5" width="11.77734375" style="3" bestFit="1" customWidth="1"/>
    <col min="6" max="6" width="5.77734375" style="3" bestFit="1" customWidth="1"/>
    <col min="7" max="7" width="16.77734375" style="3" bestFit="1" customWidth="1"/>
    <col min="8" max="8" width="23.44140625" style="3" bestFit="1" customWidth="1"/>
    <col min="9" max="9" width="30.44140625" style="3" bestFit="1" customWidth="1"/>
    <col min="10" max="10" width="39.77734375" style="3" bestFit="1" customWidth="1"/>
    <col min="11" max="11" width="28" style="60" bestFit="1" customWidth="1"/>
    <col min="12" max="12" width="19.77734375" style="60" bestFit="1" customWidth="1"/>
    <col min="13" max="13" width="14" style="60" bestFit="1" customWidth="1"/>
    <col min="14" max="14" width="16" style="60" customWidth="1"/>
    <col min="15" max="15" width="17.33203125" style="60" bestFit="1" customWidth="1"/>
    <col min="16" max="16" width="54.33203125" style="60" bestFit="1" customWidth="1"/>
    <col min="17" max="16384" width="8.77734375" style="60"/>
  </cols>
  <sheetData>
    <row r="1" spans="1:16" ht="15" customHeight="1" x14ac:dyDescent="0.25">
      <c r="A1" s="66" t="s">
        <v>625</v>
      </c>
      <c r="B1" s="66"/>
      <c r="C1" s="66"/>
      <c r="D1" s="66"/>
      <c r="E1" s="66"/>
      <c r="F1" s="66"/>
      <c r="G1" s="66"/>
      <c r="H1" s="66"/>
      <c r="I1" s="58"/>
      <c r="J1" s="59"/>
    </row>
    <row r="2" spans="1:16" ht="14.4" thickBot="1" x14ac:dyDescent="0.3"/>
    <row r="3" spans="1:16" ht="18.45" customHeight="1" thickBot="1" x14ac:dyDescent="0.3">
      <c r="A3" s="2" t="s">
        <v>16</v>
      </c>
      <c r="B3" s="2" t="s">
        <v>2</v>
      </c>
      <c r="C3" s="2" t="s">
        <v>1</v>
      </c>
      <c r="D3" s="2" t="s">
        <v>3</v>
      </c>
      <c r="E3" s="2" t="s">
        <v>12</v>
      </c>
      <c r="F3" s="2" t="s">
        <v>0</v>
      </c>
      <c r="G3" s="2" t="s">
        <v>10</v>
      </c>
      <c r="H3" s="2" t="s">
        <v>13</v>
      </c>
      <c r="I3" s="2" t="s">
        <v>11</v>
      </c>
      <c r="J3" s="2" t="s">
        <v>15</v>
      </c>
      <c r="K3" s="2" t="s">
        <v>24</v>
      </c>
      <c r="L3" s="2" t="s">
        <v>25</v>
      </c>
      <c r="M3" s="2" t="s">
        <v>619</v>
      </c>
      <c r="N3" s="18" t="s">
        <v>26</v>
      </c>
      <c r="O3" s="18" t="s">
        <v>27</v>
      </c>
      <c r="P3" s="18" t="s">
        <v>28</v>
      </c>
    </row>
    <row r="4" spans="1:16" x14ac:dyDescent="0.25">
      <c r="A4" s="63" t="s">
        <v>17</v>
      </c>
      <c r="B4" s="63" t="s">
        <v>4</v>
      </c>
      <c r="C4" s="63" t="s">
        <v>6</v>
      </c>
      <c r="D4" s="63" t="s">
        <v>5</v>
      </c>
      <c r="E4" s="63" t="s">
        <v>9</v>
      </c>
      <c r="F4" s="63" t="s">
        <v>94</v>
      </c>
      <c r="G4" s="63" t="s">
        <v>7</v>
      </c>
      <c r="H4" s="63" t="s">
        <v>14</v>
      </c>
      <c r="I4" s="5" t="s">
        <v>8</v>
      </c>
      <c r="J4" s="5">
        <v>1</v>
      </c>
      <c r="K4" s="9" t="s">
        <v>18</v>
      </c>
      <c r="L4" s="10" t="s">
        <v>19</v>
      </c>
      <c r="M4" s="10">
        <v>32788176</v>
      </c>
      <c r="N4" s="11">
        <v>472501</v>
      </c>
      <c r="O4" s="11">
        <v>266757</v>
      </c>
      <c r="P4" s="11">
        <v>26092</v>
      </c>
    </row>
    <row r="5" spans="1:16" x14ac:dyDescent="0.25">
      <c r="A5" s="64"/>
      <c r="B5" s="64"/>
      <c r="C5" s="64"/>
      <c r="D5" s="64"/>
      <c r="E5" s="64"/>
      <c r="F5" s="64"/>
      <c r="G5" s="64"/>
      <c r="H5" s="64"/>
      <c r="I5" s="3" t="s">
        <v>620</v>
      </c>
      <c r="J5" s="3">
        <v>1</v>
      </c>
      <c r="K5" s="12" t="s">
        <v>20</v>
      </c>
      <c r="L5" s="13" t="s">
        <v>21</v>
      </c>
      <c r="M5" s="13">
        <v>28084598</v>
      </c>
      <c r="N5" s="14">
        <v>423851</v>
      </c>
      <c r="O5" s="14">
        <v>333550</v>
      </c>
      <c r="P5" s="14">
        <v>18682</v>
      </c>
    </row>
    <row r="6" spans="1:16" ht="14.4" thickBot="1" x14ac:dyDescent="0.3">
      <c r="A6" s="65"/>
      <c r="B6" s="65"/>
      <c r="C6" s="65"/>
      <c r="D6" s="65"/>
      <c r="E6" s="65"/>
      <c r="F6" s="65"/>
      <c r="G6" s="65"/>
      <c r="H6" s="65"/>
      <c r="I6" s="4" t="s">
        <v>621</v>
      </c>
      <c r="J6" s="4">
        <v>1</v>
      </c>
      <c r="K6" s="15" t="s">
        <v>22</v>
      </c>
      <c r="L6" s="16" t="s">
        <v>23</v>
      </c>
      <c r="M6" s="16">
        <v>18846778</v>
      </c>
      <c r="N6" s="17">
        <v>437491</v>
      </c>
      <c r="O6" s="17">
        <v>352043</v>
      </c>
      <c r="P6" s="17">
        <v>17766</v>
      </c>
    </row>
  </sheetData>
  <mergeCells count="9">
    <mergeCell ref="H4:H6"/>
    <mergeCell ref="A4:A6"/>
    <mergeCell ref="G4:G6"/>
    <mergeCell ref="A1:H1"/>
    <mergeCell ref="B4:B6"/>
    <mergeCell ref="C4:C6"/>
    <mergeCell ref="D4:D6"/>
    <mergeCell ref="F4:F6"/>
    <mergeCell ref="E4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20EC-C580-44BD-A9CD-CD52F2156827}">
  <dimension ref="A1:W157"/>
  <sheetViews>
    <sheetView tabSelected="1" topLeftCell="A115" workbookViewId="0">
      <selection activeCell="E130" sqref="E130:E132"/>
    </sheetView>
  </sheetViews>
  <sheetFormatPr defaultColWidth="8.77734375" defaultRowHeight="14.4" x14ac:dyDescent="0.25"/>
  <cols>
    <col min="1" max="1" width="20.6640625" style="1" bestFit="1" customWidth="1"/>
    <col min="2" max="2" width="14.33203125" style="1" bestFit="1" customWidth="1"/>
    <col min="3" max="3" width="20.109375" style="1" bestFit="1" customWidth="1"/>
    <col min="4" max="4" width="31.6640625" style="1" bestFit="1" customWidth="1"/>
    <col min="5" max="5" width="13.77734375" style="1" bestFit="1" customWidth="1"/>
    <col min="6" max="7" width="13.77734375" style="1" customWidth="1"/>
    <col min="8" max="8" width="14.6640625" style="61" customWidth="1"/>
    <col min="9" max="9" width="13.77734375" style="1" customWidth="1"/>
    <col min="10" max="10" width="22.33203125" style="1" bestFit="1" customWidth="1"/>
    <col min="11" max="11" width="22.33203125" style="1" customWidth="1"/>
    <col min="12" max="12" width="21.33203125" style="1" bestFit="1" customWidth="1"/>
    <col min="13" max="13" width="38.109375" style="1" bestFit="1" customWidth="1"/>
    <col min="14" max="14" width="24.6640625" style="1" bestFit="1" customWidth="1"/>
    <col min="15" max="15" width="17.33203125" style="1" bestFit="1" customWidth="1"/>
    <col min="16" max="16" width="17.33203125" style="1" customWidth="1"/>
    <col min="17" max="17" width="15.44140625" style="1" bestFit="1" customWidth="1"/>
    <col min="18" max="18" width="16.6640625" style="1" bestFit="1" customWidth="1"/>
    <col min="19" max="19" width="51.77734375" style="1" customWidth="1"/>
    <col min="20" max="20" width="41" bestFit="1" customWidth="1"/>
    <col min="21" max="22" width="9.77734375" bestFit="1" customWidth="1"/>
    <col min="23" max="23" width="9.6640625" bestFit="1" customWidth="1"/>
    <col min="25" max="25" width="0" hidden="1" customWidth="1"/>
  </cols>
  <sheetData>
    <row r="1" spans="1:22" ht="15.6" x14ac:dyDescent="0.25">
      <c r="A1" s="93" t="s">
        <v>624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57"/>
    </row>
    <row r="2" spans="1:22" ht="15" thickBot="1" x14ac:dyDescent="0.3"/>
    <row r="3" spans="1:22" ht="24" customHeight="1" thickBot="1" x14ac:dyDescent="0.3">
      <c r="A3" s="22" t="s">
        <v>95</v>
      </c>
      <c r="B3" s="22" t="s">
        <v>2</v>
      </c>
      <c r="C3" s="22" t="s">
        <v>1</v>
      </c>
      <c r="D3" s="22" t="s">
        <v>3</v>
      </c>
      <c r="E3" s="22" t="s">
        <v>96</v>
      </c>
      <c r="F3" s="22" t="s">
        <v>97</v>
      </c>
      <c r="G3" s="22" t="s">
        <v>641</v>
      </c>
      <c r="H3" s="62" t="s">
        <v>642</v>
      </c>
      <c r="I3" s="22" t="s">
        <v>98</v>
      </c>
      <c r="J3" s="22" t="s">
        <v>13</v>
      </c>
      <c r="K3" s="18" t="s">
        <v>99</v>
      </c>
      <c r="L3" s="18" t="s">
        <v>100</v>
      </c>
      <c r="M3" s="18" t="s">
        <v>15</v>
      </c>
      <c r="N3" s="18" t="s">
        <v>101</v>
      </c>
      <c r="O3" s="18" t="s">
        <v>102</v>
      </c>
      <c r="P3" s="18" t="s">
        <v>618</v>
      </c>
      <c r="Q3" s="18" t="s">
        <v>26</v>
      </c>
      <c r="R3" s="18" t="s">
        <v>27</v>
      </c>
      <c r="S3" s="18" t="s">
        <v>28</v>
      </c>
      <c r="T3" s="18" t="s">
        <v>103</v>
      </c>
      <c r="U3" s="23"/>
      <c r="V3" s="23"/>
    </row>
    <row r="4" spans="1:22" x14ac:dyDescent="0.25">
      <c r="A4" s="64" t="s">
        <v>104</v>
      </c>
      <c r="B4" s="63" t="s">
        <v>4</v>
      </c>
      <c r="C4" s="63" t="s">
        <v>105</v>
      </c>
      <c r="D4" s="63" t="s">
        <v>106</v>
      </c>
      <c r="E4" s="64" t="s">
        <v>107</v>
      </c>
      <c r="F4" s="64" t="s">
        <v>108</v>
      </c>
      <c r="G4" s="63">
        <v>50071902</v>
      </c>
      <c r="H4" s="97">
        <v>9.5714285714285712</v>
      </c>
      <c r="I4" s="64" t="s">
        <v>109</v>
      </c>
      <c r="J4" s="64" t="s">
        <v>110</v>
      </c>
      <c r="K4" s="64" t="s">
        <v>111</v>
      </c>
      <c r="L4" s="64" t="s">
        <v>112</v>
      </c>
      <c r="M4" s="64">
        <v>3</v>
      </c>
      <c r="N4" s="24" t="s">
        <v>113</v>
      </c>
      <c r="O4" s="25" t="s">
        <v>114</v>
      </c>
      <c r="P4" s="68">
        <v>54231703</v>
      </c>
      <c r="Q4" s="92">
        <v>1166700</v>
      </c>
      <c r="R4" s="92">
        <v>925060</v>
      </c>
      <c r="S4" s="92">
        <v>53440</v>
      </c>
      <c r="T4" s="76">
        <f>53221/S4</f>
        <v>0.99590194610778449</v>
      </c>
      <c r="U4" s="23"/>
      <c r="V4" s="23"/>
    </row>
    <row r="5" spans="1:22" x14ac:dyDescent="0.25">
      <c r="A5" s="64"/>
      <c r="B5" s="64"/>
      <c r="C5" s="64"/>
      <c r="D5" s="64"/>
      <c r="E5" s="64"/>
      <c r="F5" s="64"/>
      <c r="G5" s="64"/>
      <c r="H5" s="96"/>
      <c r="I5" s="64"/>
      <c r="J5" s="64"/>
      <c r="K5" s="64"/>
      <c r="L5" s="64"/>
      <c r="M5" s="64"/>
      <c r="N5" s="24" t="s">
        <v>115</v>
      </c>
      <c r="O5" s="25" t="s">
        <v>116</v>
      </c>
      <c r="P5" s="68"/>
      <c r="Q5" s="68"/>
      <c r="R5" s="68"/>
      <c r="S5" s="68"/>
      <c r="T5" s="76"/>
      <c r="U5" s="23"/>
      <c r="V5" s="23"/>
    </row>
    <row r="6" spans="1:22" x14ac:dyDescent="0.25">
      <c r="A6" s="64"/>
      <c r="B6" s="74"/>
      <c r="C6" s="74"/>
      <c r="D6" s="74"/>
      <c r="E6" s="64"/>
      <c r="F6" s="64"/>
      <c r="G6" s="74"/>
      <c r="H6" s="98"/>
      <c r="I6" s="64"/>
      <c r="J6" s="64"/>
      <c r="K6" s="64"/>
      <c r="L6" s="64"/>
      <c r="M6" s="64"/>
      <c r="N6" s="27" t="s">
        <v>117</v>
      </c>
      <c r="O6" s="28" t="s">
        <v>118</v>
      </c>
      <c r="P6" s="71"/>
      <c r="Q6" s="71"/>
      <c r="R6" s="71"/>
      <c r="S6" s="71"/>
      <c r="T6" s="80"/>
      <c r="U6" s="23"/>
      <c r="V6" s="23"/>
    </row>
    <row r="7" spans="1:22" x14ac:dyDescent="0.25">
      <c r="A7" s="78" t="s">
        <v>104</v>
      </c>
      <c r="B7" s="73" t="s">
        <v>4</v>
      </c>
      <c r="C7" s="73" t="s">
        <v>105</v>
      </c>
      <c r="D7" s="73" t="s">
        <v>106</v>
      </c>
      <c r="E7" s="78" t="s">
        <v>119</v>
      </c>
      <c r="F7" s="73" t="s">
        <v>108</v>
      </c>
      <c r="G7" s="73">
        <v>50072079</v>
      </c>
      <c r="H7" s="99">
        <v>9.2857142857142865</v>
      </c>
      <c r="I7" s="73" t="s">
        <v>109</v>
      </c>
      <c r="J7" s="73" t="s">
        <v>120</v>
      </c>
      <c r="K7" s="78" t="s">
        <v>111</v>
      </c>
      <c r="L7" s="78" t="s">
        <v>112</v>
      </c>
      <c r="M7" s="73">
        <v>3</v>
      </c>
      <c r="N7" s="30" t="s">
        <v>121</v>
      </c>
      <c r="O7" s="31" t="s">
        <v>122</v>
      </c>
      <c r="P7" s="67">
        <v>51577334</v>
      </c>
      <c r="Q7" s="67">
        <v>1215827</v>
      </c>
      <c r="R7" s="67">
        <v>969924</v>
      </c>
      <c r="S7" s="67">
        <v>54895</v>
      </c>
      <c r="T7" s="75">
        <f>54750/S7</f>
        <v>0.99735859367884139</v>
      </c>
      <c r="U7" s="23"/>
      <c r="V7" s="23"/>
    </row>
    <row r="8" spans="1:22" x14ac:dyDescent="0.25">
      <c r="A8" s="78"/>
      <c r="B8" s="64"/>
      <c r="C8" s="64"/>
      <c r="D8" s="64"/>
      <c r="E8" s="78"/>
      <c r="F8" s="64"/>
      <c r="G8" s="64"/>
      <c r="H8" s="96"/>
      <c r="I8" s="64"/>
      <c r="J8" s="64"/>
      <c r="K8" s="78"/>
      <c r="L8" s="78"/>
      <c r="M8" s="64"/>
      <c r="N8" s="24" t="s">
        <v>123</v>
      </c>
      <c r="O8" s="25" t="s">
        <v>124</v>
      </c>
      <c r="P8" s="68"/>
      <c r="Q8" s="68"/>
      <c r="R8" s="68"/>
      <c r="S8" s="68"/>
      <c r="T8" s="76"/>
      <c r="U8" s="23"/>
      <c r="V8" s="23"/>
    </row>
    <row r="9" spans="1:22" x14ac:dyDescent="0.25">
      <c r="A9" s="78"/>
      <c r="B9" s="74"/>
      <c r="C9" s="74"/>
      <c r="D9" s="74"/>
      <c r="E9" s="78"/>
      <c r="F9" s="74"/>
      <c r="G9" s="74"/>
      <c r="H9" s="98"/>
      <c r="I9" s="74"/>
      <c r="J9" s="74"/>
      <c r="K9" s="78"/>
      <c r="L9" s="78"/>
      <c r="M9" s="74"/>
      <c r="N9" s="27" t="s">
        <v>125</v>
      </c>
      <c r="O9" s="28" t="s">
        <v>126</v>
      </c>
      <c r="P9" s="71"/>
      <c r="Q9" s="71"/>
      <c r="R9" s="71"/>
      <c r="S9" s="71"/>
      <c r="T9" s="80"/>
      <c r="U9" s="23"/>
      <c r="V9" s="23"/>
    </row>
    <row r="10" spans="1:22" x14ac:dyDescent="0.25">
      <c r="A10" s="78" t="s">
        <v>104</v>
      </c>
      <c r="B10" s="73" t="s">
        <v>4</v>
      </c>
      <c r="C10" s="73" t="s">
        <v>105</v>
      </c>
      <c r="D10" s="73" t="s">
        <v>106</v>
      </c>
      <c r="E10" s="78" t="s">
        <v>127</v>
      </c>
      <c r="F10" s="73" t="s">
        <v>108</v>
      </c>
      <c r="G10" s="73">
        <v>50071894</v>
      </c>
      <c r="H10" s="99">
        <v>9.7142857142857135</v>
      </c>
      <c r="I10" s="73" t="s">
        <v>109</v>
      </c>
      <c r="J10" s="73" t="s">
        <v>128</v>
      </c>
      <c r="K10" s="78" t="s">
        <v>111</v>
      </c>
      <c r="L10" s="78" t="s">
        <v>112</v>
      </c>
      <c r="M10" s="73">
        <v>3</v>
      </c>
      <c r="N10" s="30" t="s">
        <v>129</v>
      </c>
      <c r="O10" s="31" t="s">
        <v>130</v>
      </c>
      <c r="P10" s="67">
        <v>59025436</v>
      </c>
      <c r="Q10" s="67">
        <v>1268401</v>
      </c>
      <c r="R10" s="67">
        <v>983151</v>
      </c>
      <c r="S10" s="67">
        <v>57624</v>
      </c>
      <c r="T10" s="75">
        <f>57469/S10</f>
        <v>0.99731014854921562</v>
      </c>
      <c r="U10" s="23"/>
      <c r="V10" s="23"/>
    </row>
    <row r="11" spans="1:22" x14ac:dyDescent="0.25">
      <c r="A11" s="78"/>
      <c r="B11" s="64"/>
      <c r="C11" s="64"/>
      <c r="D11" s="64"/>
      <c r="E11" s="78"/>
      <c r="F11" s="64"/>
      <c r="G11" s="64"/>
      <c r="H11" s="96"/>
      <c r="I11" s="64"/>
      <c r="J11" s="64"/>
      <c r="K11" s="78"/>
      <c r="L11" s="78"/>
      <c r="M11" s="64"/>
      <c r="N11" s="24" t="s">
        <v>131</v>
      </c>
      <c r="O11" s="25" t="s">
        <v>132</v>
      </c>
      <c r="P11" s="68"/>
      <c r="Q11" s="68"/>
      <c r="R11" s="68"/>
      <c r="S11" s="68"/>
      <c r="T11" s="76"/>
      <c r="U11" s="23"/>
      <c r="V11" s="23"/>
    </row>
    <row r="12" spans="1:22" x14ac:dyDescent="0.25">
      <c r="A12" s="78"/>
      <c r="B12" s="74"/>
      <c r="C12" s="74"/>
      <c r="D12" s="74"/>
      <c r="E12" s="78"/>
      <c r="F12" s="74"/>
      <c r="G12" s="74"/>
      <c r="H12" s="98"/>
      <c r="I12" s="74"/>
      <c r="J12" s="74"/>
      <c r="K12" s="78"/>
      <c r="L12" s="78"/>
      <c r="M12" s="74"/>
      <c r="N12" s="27" t="s">
        <v>133</v>
      </c>
      <c r="O12" s="28" t="s">
        <v>134</v>
      </c>
      <c r="P12" s="71"/>
      <c r="Q12" s="71"/>
      <c r="R12" s="71"/>
      <c r="S12" s="71"/>
      <c r="T12" s="80"/>
      <c r="U12" s="23"/>
      <c r="V12" s="23"/>
    </row>
    <row r="13" spans="1:22" x14ac:dyDescent="0.25">
      <c r="A13" s="78" t="s">
        <v>104</v>
      </c>
      <c r="B13" s="73" t="s">
        <v>4</v>
      </c>
      <c r="C13" s="73" t="s">
        <v>105</v>
      </c>
      <c r="D13" s="73" t="s">
        <v>106</v>
      </c>
      <c r="E13" s="78" t="s">
        <v>135</v>
      </c>
      <c r="F13" s="73" t="s">
        <v>108</v>
      </c>
      <c r="G13" s="73">
        <v>50071866</v>
      </c>
      <c r="H13" s="99">
        <v>10.714285714285714</v>
      </c>
      <c r="I13" s="73" t="s">
        <v>109</v>
      </c>
      <c r="J13" s="73" t="s">
        <v>136</v>
      </c>
      <c r="K13" s="78" t="s">
        <v>111</v>
      </c>
      <c r="L13" s="78" t="s">
        <v>112</v>
      </c>
      <c r="M13" s="73">
        <v>3</v>
      </c>
      <c r="N13" s="30" t="s">
        <v>137</v>
      </c>
      <c r="O13" s="31" t="s">
        <v>138</v>
      </c>
      <c r="P13" s="67">
        <v>61253860</v>
      </c>
      <c r="Q13" s="67">
        <v>1280259</v>
      </c>
      <c r="R13" s="67">
        <v>987173</v>
      </c>
      <c r="S13" s="67">
        <v>52082</v>
      </c>
      <c r="T13" s="75">
        <f>51884/S13</f>
        <v>0.99619830267654852</v>
      </c>
      <c r="U13" s="23"/>
      <c r="V13" s="23"/>
    </row>
    <row r="14" spans="1:22" x14ac:dyDescent="0.25">
      <c r="A14" s="78"/>
      <c r="B14" s="64"/>
      <c r="C14" s="64"/>
      <c r="D14" s="64"/>
      <c r="E14" s="78"/>
      <c r="F14" s="64"/>
      <c r="G14" s="64"/>
      <c r="H14" s="96"/>
      <c r="I14" s="64"/>
      <c r="J14" s="64"/>
      <c r="K14" s="78"/>
      <c r="L14" s="78"/>
      <c r="M14" s="64"/>
      <c r="N14" s="24" t="s">
        <v>139</v>
      </c>
      <c r="O14" s="25" t="s">
        <v>140</v>
      </c>
      <c r="P14" s="68"/>
      <c r="Q14" s="68"/>
      <c r="R14" s="68"/>
      <c r="S14" s="68"/>
      <c r="T14" s="76"/>
      <c r="U14" s="23"/>
      <c r="V14" s="23"/>
    </row>
    <row r="15" spans="1:22" x14ac:dyDescent="0.25">
      <c r="A15" s="78"/>
      <c r="B15" s="74"/>
      <c r="C15" s="74"/>
      <c r="D15" s="74"/>
      <c r="E15" s="78"/>
      <c r="F15" s="74"/>
      <c r="G15" s="74"/>
      <c r="H15" s="98"/>
      <c r="I15" s="74"/>
      <c r="J15" s="74"/>
      <c r="K15" s="78"/>
      <c r="L15" s="78"/>
      <c r="M15" s="74"/>
      <c r="N15" s="27" t="s">
        <v>141</v>
      </c>
      <c r="O15" s="28" t="s">
        <v>142</v>
      </c>
      <c r="P15" s="71"/>
      <c r="Q15" s="71"/>
      <c r="R15" s="71"/>
      <c r="S15" s="71"/>
      <c r="T15" s="80"/>
      <c r="U15" s="23"/>
      <c r="V15" s="23"/>
    </row>
    <row r="16" spans="1:22" x14ac:dyDescent="0.25">
      <c r="A16" s="78" t="s">
        <v>104</v>
      </c>
      <c r="B16" s="73" t="s">
        <v>4</v>
      </c>
      <c r="C16" s="73" t="s">
        <v>105</v>
      </c>
      <c r="D16" s="73" t="s">
        <v>106</v>
      </c>
      <c r="E16" s="78" t="s">
        <v>143</v>
      </c>
      <c r="F16" s="73" t="s">
        <v>108</v>
      </c>
      <c r="G16" s="73">
        <v>50071859</v>
      </c>
      <c r="H16" s="99">
        <v>10.142857142857142</v>
      </c>
      <c r="I16" s="73" t="s">
        <v>109</v>
      </c>
      <c r="J16" s="73" t="s">
        <v>144</v>
      </c>
      <c r="K16" s="78" t="s">
        <v>111</v>
      </c>
      <c r="L16" s="78" t="s">
        <v>112</v>
      </c>
      <c r="M16" s="73">
        <v>3</v>
      </c>
      <c r="N16" s="30" t="s">
        <v>145</v>
      </c>
      <c r="O16" s="31" t="s">
        <v>146</v>
      </c>
      <c r="P16" s="67">
        <v>55467941</v>
      </c>
      <c r="Q16" s="67">
        <v>1073726</v>
      </c>
      <c r="R16" s="67">
        <v>852225</v>
      </c>
      <c r="S16" s="67">
        <v>44495</v>
      </c>
      <c r="T16" s="75">
        <f>44341/S16</f>
        <v>0.99653893695920892</v>
      </c>
      <c r="U16" s="23"/>
      <c r="V16" s="23"/>
    </row>
    <row r="17" spans="1:22" x14ac:dyDescent="0.25">
      <c r="A17" s="78"/>
      <c r="B17" s="64"/>
      <c r="C17" s="64"/>
      <c r="D17" s="64"/>
      <c r="E17" s="78"/>
      <c r="F17" s="64"/>
      <c r="G17" s="64"/>
      <c r="H17" s="96"/>
      <c r="I17" s="64"/>
      <c r="J17" s="64"/>
      <c r="K17" s="78"/>
      <c r="L17" s="78"/>
      <c r="M17" s="64"/>
      <c r="N17" s="24" t="s">
        <v>147</v>
      </c>
      <c r="O17" s="25" t="s">
        <v>148</v>
      </c>
      <c r="P17" s="68"/>
      <c r="Q17" s="68"/>
      <c r="R17" s="68"/>
      <c r="S17" s="68"/>
      <c r="T17" s="76"/>
      <c r="U17" s="23"/>
      <c r="V17" s="23"/>
    </row>
    <row r="18" spans="1:22" x14ac:dyDescent="0.25">
      <c r="A18" s="78"/>
      <c r="B18" s="74"/>
      <c r="C18" s="74"/>
      <c r="D18" s="74"/>
      <c r="E18" s="78"/>
      <c r="F18" s="74"/>
      <c r="G18" s="74"/>
      <c r="H18" s="98"/>
      <c r="I18" s="74"/>
      <c r="J18" s="74"/>
      <c r="K18" s="78"/>
      <c r="L18" s="78"/>
      <c r="M18" s="74"/>
      <c r="N18" s="27" t="s">
        <v>149</v>
      </c>
      <c r="O18" s="28" t="s">
        <v>150</v>
      </c>
      <c r="P18" s="71"/>
      <c r="Q18" s="71"/>
      <c r="R18" s="71"/>
      <c r="S18" s="71"/>
      <c r="T18" s="80"/>
      <c r="U18" s="23"/>
      <c r="V18" s="23"/>
    </row>
    <row r="19" spans="1:22" x14ac:dyDescent="0.25">
      <c r="A19" s="78" t="s">
        <v>104</v>
      </c>
      <c r="B19" s="73" t="s">
        <v>4</v>
      </c>
      <c r="C19" s="73" t="s">
        <v>105</v>
      </c>
      <c r="D19" s="73" t="s">
        <v>106</v>
      </c>
      <c r="E19" s="78" t="s">
        <v>151</v>
      </c>
      <c r="F19" s="73" t="s">
        <v>108</v>
      </c>
      <c r="G19" s="73">
        <v>50071854</v>
      </c>
      <c r="H19" s="99">
        <v>10.142857142857142</v>
      </c>
      <c r="I19" s="73" t="s">
        <v>109</v>
      </c>
      <c r="J19" s="73" t="s">
        <v>152</v>
      </c>
      <c r="K19" s="78" t="s">
        <v>111</v>
      </c>
      <c r="L19" s="78" t="s">
        <v>112</v>
      </c>
      <c r="M19" s="73">
        <v>3</v>
      </c>
      <c r="N19" s="30" t="s">
        <v>153</v>
      </c>
      <c r="O19" s="31" t="s">
        <v>154</v>
      </c>
      <c r="P19" s="67">
        <v>53395327</v>
      </c>
      <c r="Q19" s="67">
        <v>1076246</v>
      </c>
      <c r="R19" s="67">
        <v>846059</v>
      </c>
      <c r="S19" s="67">
        <v>45240</v>
      </c>
      <c r="T19" s="75">
        <f>45123/S19</f>
        <v>0.99741379310344824</v>
      </c>
      <c r="U19" s="23"/>
      <c r="V19" s="23"/>
    </row>
    <row r="20" spans="1:22" x14ac:dyDescent="0.25">
      <c r="A20" s="78"/>
      <c r="B20" s="64"/>
      <c r="C20" s="64"/>
      <c r="D20" s="64"/>
      <c r="E20" s="78"/>
      <c r="F20" s="64"/>
      <c r="G20" s="64"/>
      <c r="H20" s="96"/>
      <c r="I20" s="64"/>
      <c r="J20" s="64"/>
      <c r="K20" s="78"/>
      <c r="L20" s="78"/>
      <c r="M20" s="64"/>
      <c r="N20" s="24" t="s">
        <v>155</v>
      </c>
      <c r="O20" s="25" t="s">
        <v>156</v>
      </c>
      <c r="P20" s="68"/>
      <c r="Q20" s="68"/>
      <c r="R20" s="68"/>
      <c r="S20" s="68"/>
      <c r="T20" s="76"/>
      <c r="U20" s="23"/>
      <c r="V20" s="23"/>
    </row>
    <row r="21" spans="1:22" x14ac:dyDescent="0.25">
      <c r="A21" s="78"/>
      <c r="B21" s="74"/>
      <c r="C21" s="74"/>
      <c r="D21" s="74"/>
      <c r="E21" s="78"/>
      <c r="F21" s="74"/>
      <c r="G21" s="74"/>
      <c r="H21" s="98"/>
      <c r="I21" s="74"/>
      <c r="J21" s="74"/>
      <c r="K21" s="78"/>
      <c r="L21" s="78"/>
      <c r="M21" s="74"/>
      <c r="N21" s="27" t="s">
        <v>157</v>
      </c>
      <c r="O21" s="28" t="s">
        <v>158</v>
      </c>
      <c r="P21" s="71"/>
      <c r="Q21" s="71"/>
      <c r="R21" s="71"/>
      <c r="S21" s="71"/>
      <c r="T21" s="80"/>
      <c r="U21" s="23"/>
      <c r="V21" s="23"/>
    </row>
    <row r="22" spans="1:22" x14ac:dyDescent="0.25">
      <c r="A22" s="78" t="s">
        <v>104</v>
      </c>
      <c r="B22" s="73" t="s">
        <v>4</v>
      </c>
      <c r="C22" s="73" t="s">
        <v>105</v>
      </c>
      <c r="D22" s="73" t="s">
        <v>106</v>
      </c>
      <c r="E22" s="78" t="s">
        <v>159</v>
      </c>
      <c r="F22" s="73" t="s">
        <v>108</v>
      </c>
      <c r="G22" s="73">
        <v>50075631</v>
      </c>
      <c r="H22" s="99">
        <v>11.142857142857142</v>
      </c>
      <c r="I22" s="73" t="s">
        <v>109</v>
      </c>
      <c r="J22" s="73" t="s">
        <v>160</v>
      </c>
      <c r="K22" s="78" t="s">
        <v>111</v>
      </c>
      <c r="L22" s="78" t="s">
        <v>112</v>
      </c>
      <c r="M22" s="73">
        <v>3</v>
      </c>
      <c r="N22" s="30" t="s">
        <v>161</v>
      </c>
      <c r="O22" s="31" t="s">
        <v>162</v>
      </c>
      <c r="P22" s="67">
        <v>55264286</v>
      </c>
      <c r="Q22" s="67">
        <v>1214449</v>
      </c>
      <c r="R22" s="67">
        <v>801258</v>
      </c>
      <c r="S22" s="67">
        <v>42552</v>
      </c>
      <c r="T22" s="75">
        <f>42348/S22</f>
        <v>0.99520586576424142</v>
      </c>
      <c r="U22" s="23"/>
      <c r="V22" s="23"/>
    </row>
    <row r="23" spans="1:22" x14ac:dyDescent="0.25">
      <c r="A23" s="78"/>
      <c r="B23" s="64"/>
      <c r="C23" s="64"/>
      <c r="D23" s="64"/>
      <c r="E23" s="78"/>
      <c r="F23" s="64"/>
      <c r="G23" s="64"/>
      <c r="H23" s="96"/>
      <c r="I23" s="64"/>
      <c r="J23" s="64"/>
      <c r="K23" s="78"/>
      <c r="L23" s="78"/>
      <c r="M23" s="64"/>
      <c r="N23" s="24" t="s">
        <v>163</v>
      </c>
      <c r="O23" s="25" t="s">
        <v>164</v>
      </c>
      <c r="P23" s="68"/>
      <c r="Q23" s="68"/>
      <c r="R23" s="68"/>
      <c r="S23" s="68"/>
      <c r="T23" s="76"/>
      <c r="U23" s="23"/>
      <c r="V23" s="23"/>
    </row>
    <row r="24" spans="1:22" x14ac:dyDescent="0.25">
      <c r="A24" s="78"/>
      <c r="B24" s="74"/>
      <c r="C24" s="74"/>
      <c r="D24" s="74"/>
      <c r="E24" s="78"/>
      <c r="F24" s="74"/>
      <c r="G24" s="74"/>
      <c r="H24" s="98"/>
      <c r="I24" s="74"/>
      <c r="J24" s="74"/>
      <c r="K24" s="78"/>
      <c r="L24" s="78"/>
      <c r="M24" s="74"/>
      <c r="N24" s="27" t="s">
        <v>165</v>
      </c>
      <c r="O24" s="28" t="s">
        <v>166</v>
      </c>
      <c r="P24" s="71"/>
      <c r="Q24" s="71"/>
      <c r="R24" s="71"/>
      <c r="S24" s="71"/>
      <c r="T24" s="80"/>
      <c r="U24" s="23"/>
      <c r="V24" s="23"/>
    </row>
    <row r="25" spans="1:22" x14ac:dyDescent="0.25">
      <c r="A25" s="73" t="s">
        <v>104</v>
      </c>
      <c r="B25" s="73" t="s">
        <v>4</v>
      </c>
      <c r="C25" s="73" t="s">
        <v>105</v>
      </c>
      <c r="D25" s="73" t="s">
        <v>106</v>
      </c>
      <c r="E25" s="73" t="s">
        <v>167</v>
      </c>
      <c r="F25" s="73" t="s">
        <v>108</v>
      </c>
      <c r="G25" s="73">
        <v>50082112</v>
      </c>
      <c r="H25" s="99">
        <v>9.7142857142857135</v>
      </c>
      <c r="I25" s="73" t="s">
        <v>109</v>
      </c>
      <c r="J25" s="73" t="s">
        <v>168</v>
      </c>
      <c r="K25" s="73" t="s">
        <v>111</v>
      </c>
      <c r="L25" s="73" t="s">
        <v>112</v>
      </c>
      <c r="M25" s="73">
        <v>3</v>
      </c>
      <c r="N25" s="30" t="s">
        <v>169</v>
      </c>
      <c r="O25" s="31" t="s">
        <v>170</v>
      </c>
      <c r="P25" s="67">
        <v>76799715</v>
      </c>
      <c r="Q25" s="67">
        <v>1387539</v>
      </c>
      <c r="R25" s="67">
        <v>961468</v>
      </c>
      <c r="S25" s="67">
        <v>57715</v>
      </c>
      <c r="T25" s="75">
        <f>57299/S25</f>
        <v>0.99279216841375728</v>
      </c>
      <c r="U25" s="23"/>
      <c r="V25" s="23"/>
    </row>
    <row r="26" spans="1:22" x14ac:dyDescent="0.25">
      <c r="A26" s="64"/>
      <c r="B26" s="64"/>
      <c r="C26" s="64"/>
      <c r="D26" s="64"/>
      <c r="E26" s="64"/>
      <c r="F26" s="64"/>
      <c r="G26" s="64"/>
      <c r="H26" s="96"/>
      <c r="I26" s="64"/>
      <c r="J26" s="64"/>
      <c r="K26" s="64"/>
      <c r="L26" s="64"/>
      <c r="M26" s="64"/>
      <c r="N26" s="24" t="s">
        <v>171</v>
      </c>
      <c r="O26" s="25" t="s">
        <v>172</v>
      </c>
      <c r="P26" s="68"/>
      <c r="Q26" s="68"/>
      <c r="R26" s="68"/>
      <c r="S26" s="68"/>
      <c r="T26" s="76"/>
      <c r="U26" s="32"/>
      <c r="V26" s="32"/>
    </row>
    <row r="27" spans="1:22" ht="15" thickBot="1" x14ac:dyDescent="0.3">
      <c r="A27" s="81"/>
      <c r="B27" s="81"/>
      <c r="C27" s="81"/>
      <c r="D27" s="81"/>
      <c r="E27" s="81"/>
      <c r="F27" s="81"/>
      <c r="G27" s="81"/>
      <c r="H27" s="100"/>
      <c r="I27" s="81"/>
      <c r="J27" s="81"/>
      <c r="K27" s="81"/>
      <c r="L27" s="81"/>
      <c r="M27" s="81"/>
      <c r="N27" s="33" t="s">
        <v>173</v>
      </c>
      <c r="O27" s="34" t="s">
        <v>174</v>
      </c>
      <c r="P27" s="69"/>
      <c r="Q27" s="69"/>
      <c r="R27" s="69"/>
      <c r="S27" s="69"/>
      <c r="T27" s="86"/>
      <c r="U27" s="23"/>
      <c r="V27" s="23"/>
    </row>
    <row r="28" spans="1:22" ht="15" thickTop="1" x14ac:dyDescent="0.25">
      <c r="A28" s="74" t="s">
        <v>104</v>
      </c>
      <c r="B28" s="84" t="s">
        <v>4</v>
      </c>
      <c r="C28" s="84" t="s">
        <v>175</v>
      </c>
      <c r="D28" s="84" t="s">
        <v>176</v>
      </c>
      <c r="E28" s="74" t="s">
        <v>177</v>
      </c>
      <c r="F28" s="84" t="s">
        <v>108</v>
      </c>
      <c r="G28" s="84">
        <v>50071724</v>
      </c>
      <c r="H28" s="101">
        <v>11</v>
      </c>
      <c r="I28" s="84" t="s">
        <v>109</v>
      </c>
      <c r="J28" s="84" t="s">
        <v>178</v>
      </c>
      <c r="K28" s="64" t="s">
        <v>111</v>
      </c>
      <c r="L28" s="64" t="s">
        <v>112</v>
      </c>
      <c r="M28" s="84">
        <v>3</v>
      </c>
      <c r="N28" s="24" t="s">
        <v>179</v>
      </c>
      <c r="O28" s="25" t="s">
        <v>180</v>
      </c>
      <c r="P28" s="70">
        <v>54840238</v>
      </c>
      <c r="Q28" s="70">
        <v>1203341</v>
      </c>
      <c r="R28" s="70">
        <v>886606</v>
      </c>
      <c r="S28" s="70">
        <v>52286</v>
      </c>
      <c r="T28" s="85">
        <f>52114/S28</f>
        <v>0.99671040048961479</v>
      </c>
      <c r="U28" s="23"/>
      <c r="V28" s="23"/>
    </row>
    <row r="29" spans="1:22" x14ac:dyDescent="0.25">
      <c r="A29" s="78"/>
      <c r="B29" s="64"/>
      <c r="C29" s="64"/>
      <c r="D29" s="64"/>
      <c r="E29" s="78"/>
      <c r="F29" s="64"/>
      <c r="G29" s="64"/>
      <c r="H29" s="96"/>
      <c r="I29" s="64"/>
      <c r="J29" s="64"/>
      <c r="K29" s="64"/>
      <c r="L29" s="64"/>
      <c r="M29" s="64"/>
      <c r="N29" s="24" t="s">
        <v>181</v>
      </c>
      <c r="O29" s="25" t="s">
        <v>182</v>
      </c>
      <c r="P29" s="68"/>
      <c r="Q29" s="68"/>
      <c r="R29" s="68"/>
      <c r="S29" s="68"/>
      <c r="T29" s="76"/>
      <c r="U29" s="23"/>
      <c r="V29" s="23"/>
    </row>
    <row r="30" spans="1:22" x14ac:dyDescent="0.25">
      <c r="A30" s="78"/>
      <c r="B30" s="74"/>
      <c r="C30" s="74"/>
      <c r="D30" s="74"/>
      <c r="E30" s="78"/>
      <c r="F30" s="74"/>
      <c r="G30" s="74"/>
      <c r="H30" s="98"/>
      <c r="I30" s="74"/>
      <c r="J30" s="74"/>
      <c r="K30" s="64"/>
      <c r="L30" s="64"/>
      <c r="M30" s="74"/>
      <c r="N30" s="27" t="s">
        <v>183</v>
      </c>
      <c r="O30" s="28" t="s">
        <v>184</v>
      </c>
      <c r="P30" s="71"/>
      <c r="Q30" s="71"/>
      <c r="R30" s="71"/>
      <c r="S30" s="71"/>
      <c r="T30" s="80"/>
      <c r="U30" s="23"/>
      <c r="V30" s="23"/>
    </row>
    <row r="31" spans="1:22" x14ac:dyDescent="0.25">
      <c r="A31" s="78" t="s">
        <v>104</v>
      </c>
      <c r="B31" s="73" t="s">
        <v>4</v>
      </c>
      <c r="C31" s="73" t="s">
        <v>105</v>
      </c>
      <c r="D31" s="73" t="s">
        <v>176</v>
      </c>
      <c r="E31" s="78" t="s">
        <v>185</v>
      </c>
      <c r="F31" s="73" t="s">
        <v>108</v>
      </c>
      <c r="G31" s="73">
        <v>50072364</v>
      </c>
      <c r="H31" s="99">
        <v>10.142857142857142</v>
      </c>
      <c r="I31" s="73" t="s">
        <v>109</v>
      </c>
      <c r="J31" s="73" t="s">
        <v>186</v>
      </c>
      <c r="K31" s="78" t="s">
        <v>111</v>
      </c>
      <c r="L31" s="78" t="s">
        <v>112</v>
      </c>
      <c r="M31" s="73">
        <v>3</v>
      </c>
      <c r="N31" s="30" t="s">
        <v>187</v>
      </c>
      <c r="O31" s="31" t="s">
        <v>188</v>
      </c>
      <c r="P31" s="67">
        <v>44441435</v>
      </c>
      <c r="Q31" s="67">
        <v>1118337</v>
      </c>
      <c r="R31" s="67">
        <v>824642</v>
      </c>
      <c r="S31" s="67">
        <v>43665</v>
      </c>
      <c r="T31" s="75">
        <f>43557/S31</f>
        <v>0.99752662315355545</v>
      </c>
      <c r="U31" s="23"/>
      <c r="V31" s="23"/>
    </row>
    <row r="32" spans="1:22" x14ac:dyDescent="0.25">
      <c r="A32" s="78"/>
      <c r="B32" s="64"/>
      <c r="C32" s="64"/>
      <c r="D32" s="64"/>
      <c r="E32" s="78"/>
      <c r="F32" s="64"/>
      <c r="G32" s="64"/>
      <c r="H32" s="96"/>
      <c r="I32" s="64"/>
      <c r="J32" s="64"/>
      <c r="K32" s="78"/>
      <c r="L32" s="78"/>
      <c r="M32" s="64"/>
      <c r="N32" s="24" t="s">
        <v>189</v>
      </c>
      <c r="O32" s="25" t="s">
        <v>190</v>
      </c>
      <c r="P32" s="68"/>
      <c r="Q32" s="68"/>
      <c r="R32" s="68"/>
      <c r="S32" s="68"/>
      <c r="T32" s="76"/>
      <c r="U32" s="23"/>
      <c r="V32" s="23"/>
    </row>
    <row r="33" spans="1:22" x14ac:dyDescent="0.25">
      <c r="A33" s="78"/>
      <c r="B33" s="74"/>
      <c r="C33" s="74"/>
      <c r="D33" s="74"/>
      <c r="E33" s="78"/>
      <c r="F33" s="74"/>
      <c r="G33" s="74"/>
      <c r="H33" s="98"/>
      <c r="I33" s="74"/>
      <c r="J33" s="74"/>
      <c r="K33" s="78"/>
      <c r="L33" s="78"/>
      <c r="M33" s="74"/>
      <c r="N33" s="27" t="s">
        <v>191</v>
      </c>
      <c r="O33" s="28" t="s">
        <v>192</v>
      </c>
      <c r="P33" s="71"/>
      <c r="Q33" s="71"/>
      <c r="R33" s="71"/>
      <c r="S33" s="71"/>
      <c r="T33" s="80"/>
      <c r="U33" s="23"/>
      <c r="V33" s="23"/>
    </row>
    <row r="34" spans="1:22" x14ac:dyDescent="0.25">
      <c r="A34" s="78" t="s">
        <v>104</v>
      </c>
      <c r="B34" s="73" t="s">
        <v>4</v>
      </c>
      <c r="C34" s="73" t="s">
        <v>105</v>
      </c>
      <c r="D34" s="73" t="s">
        <v>176</v>
      </c>
      <c r="E34" s="78" t="s">
        <v>193</v>
      </c>
      <c r="F34" s="73" t="s">
        <v>108</v>
      </c>
      <c r="G34" s="73">
        <v>50072350</v>
      </c>
      <c r="H34" s="99">
        <v>9.7142857142857135</v>
      </c>
      <c r="I34" s="73" t="s">
        <v>109</v>
      </c>
      <c r="J34" s="73" t="s">
        <v>194</v>
      </c>
      <c r="K34" s="78" t="s">
        <v>111</v>
      </c>
      <c r="L34" s="78" t="s">
        <v>112</v>
      </c>
      <c r="M34" s="73">
        <v>3</v>
      </c>
      <c r="N34" s="30" t="s">
        <v>195</v>
      </c>
      <c r="O34" s="31" t="s">
        <v>196</v>
      </c>
      <c r="P34" s="67">
        <v>45652565</v>
      </c>
      <c r="Q34" s="67">
        <v>1089682</v>
      </c>
      <c r="R34" s="67">
        <v>855043</v>
      </c>
      <c r="S34" s="67">
        <v>50390</v>
      </c>
      <c r="T34" s="75">
        <f>50240/S34</f>
        <v>0.99702321889263745</v>
      </c>
      <c r="U34" s="23"/>
      <c r="V34" s="23"/>
    </row>
    <row r="35" spans="1:22" x14ac:dyDescent="0.25">
      <c r="A35" s="78"/>
      <c r="B35" s="64"/>
      <c r="C35" s="64"/>
      <c r="D35" s="64"/>
      <c r="E35" s="78"/>
      <c r="F35" s="64"/>
      <c r="G35" s="64"/>
      <c r="H35" s="96"/>
      <c r="I35" s="64"/>
      <c r="J35" s="64"/>
      <c r="K35" s="78"/>
      <c r="L35" s="78"/>
      <c r="M35" s="64"/>
      <c r="N35" s="24" t="s">
        <v>197</v>
      </c>
      <c r="O35" s="25" t="s">
        <v>198</v>
      </c>
      <c r="P35" s="68"/>
      <c r="Q35" s="68"/>
      <c r="R35" s="68"/>
      <c r="S35" s="68"/>
      <c r="T35" s="76"/>
      <c r="U35" s="23"/>
      <c r="V35" s="23"/>
    </row>
    <row r="36" spans="1:22" x14ac:dyDescent="0.25">
      <c r="A36" s="78"/>
      <c r="B36" s="74"/>
      <c r="C36" s="74"/>
      <c r="D36" s="74"/>
      <c r="E36" s="78"/>
      <c r="F36" s="74"/>
      <c r="G36" s="74"/>
      <c r="H36" s="98"/>
      <c r="I36" s="74"/>
      <c r="J36" s="74"/>
      <c r="K36" s="78"/>
      <c r="L36" s="78"/>
      <c r="M36" s="74"/>
      <c r="N36" s="27" t="s">
        <v>199</v>
      </c>
      <c r="O36" s="28" t="s">
        <v>200</v>
      </c>
      <c r="P36" s="71"/>
      <c r="Q36" s="71"/>
      <c r="R36" s="71"/>
      <c r="S36" s="71"/>
      <c r="T36" s="80"/>
      <c r="U36" s="23"/>
      <c r="V36" s="23"/>
    </row>
    <row r="37" spans="1:22" x14ac:dyDescent="0.25">
      <c r="A37" s="78" t="s">
        <v>104</v>
      </c>
      <c r="B37" s="73" t="s">
        <v>4</v>
      </c>
      <c r="C37" s="73" t="s">
        <v>105</v>
      </c>
      <c r="D37" s="73" t="s">
        <v>176</v>
      </c>
      <c r="E37" s="78" t="s">
        <v>201</v>
      </c>
      <c r="F37" s="73" t="s">
        <v>108</v>
      </c>
      <c r="G37" s="73">
        <v>50072359</v>
      </c>
      <c r="H37" s="99">
        <v>9.7142857142857135</v>
      </c>
      <c r="I37" s="73" t="s">
        <v>109</v>
      </c>
      <c r="J37" s="73" t="s">
        <v>202</v>
      </c>
      <c r="K37" s="78" t="s">
        <v>111</v>
      </c>
      <c r="L37" s="78" t="s">
        <v>112</v>
      </c>
      <c r="M37" s="73">
        <v>3</v>
      </c>
      <c r="N37" s="30" t="s">
        <v>203</v>
      </c>
      <c r="O37" s="31" t="s">
        <v>204</v>
      </c>
      <c r="P37" s="67">
        <v>58211873</v>
      </c>
      <c r="Q37" s="67">
        <v>1222015</v>
      </c>
      <c r="R37" s="67">
        <v>906408</v>
      </c>
      <c r="S37" s="67">
        <v>52159</v>
      </c>
      <c r="T37" s="75">
        <f>51935/S37</f>
        <v>0.99570543913802023</v>
      </c>
      <c r="U37" s="23"/>
      <c r="V37" s="23"/>
    </row>
    <row r="38" spans="1:22" x14ac:dyDescent="0.25">
      <c r="A38" s="78"/>
      <c r="B38" s="64"/>
      <c r="C38" s="64"/>
      <c r="D38" s="64"/>
      <c r="E38" s="78"/>
      <c r="F38" s="64"/>
      <c r="G38" s="64"/>
      <c r="H38" s="96"/>
      <c r="I38" s="64"/>
      <c r="J38" s="64"/>
      <c r="K38" s="78"/>
      <c r="L38" s="78"/>
      <c r="M38" s="64"/>
      <c r="N38" s="24" t="s">
        <v>205</v>
      </c>
      <c r="O38" s="25" t="s">
        <v>206</v>
      </c>
      <c r="P38" s="68"/>
      <c r="Q38" s="68"/>
      <c r="R38" s="68"/>
      <c r="S38" s="68"/>
      <c r="T38" s="76"/>
      <c r="U38" s="23"/>
      <c r="V38" s="23"/>
    </row>
    <row r="39" spans="1:22" x14ac:dyDescent="0.25">
      <c r="A39" s="78"/>
      <c r="B39" s="74"/>
      <c r="C39" s="74"/>
      <c r="D39" s="74"/>
      <c r="E39" s="78"/>
      <c r="F39" s="74"/>
      <c r="G39" s="74"/>
      <c r="H39" s="98"/>
      <c r="I39" s="74"/>
      <c r="J39" s="74"/>
      <c r="K39" s="78"/>
      <c r="L39" s="78"/>
      <c r="M39" s="74"/>
      <c r="N39" s="27" t="s">
        <v>207</v>
      </c>
      <c r="O39" s="28" t="s">
        <v>208</v>
      </c>
      <c r="P39" s="71"/>
      <c r="Q39" s="71"/>
      <c r="R39" s="71"/>
      <c r="S39" s="71"/>
      <c r="T39" s="80"/>
      <c r="U39" s="23"/>
      <c r="V39" s="23"/>
    </row>
    <row r="40" spans="1:22" x14ac:dyDescent="0.25">
      <c r="A40" s="78" t="s">
        <v>104</v>
      </c>
      <c r="B40" s="73" t="s">
        <v>4</v>
      </c>
      <c r="C40" s="73" t="s">
        <v>105</v>
      </c>
      <c r="D40" s="73" t="s">
        <v>176</v>
      </c>
      <c r="E40" s="78" t="s">
        <v>209</v>
      </c>
      <c r="F40" s="73" t="s">
        <v>108</v>
      </c>
      <c r="G40" s="73">
        <v>50072371</v>
      </c>
      <c r="H40" s="99">
        <v>9.4285714285714288</v>
      </c>
      <c r="I40" s="73" t="s">
        <v>109</v>
      </c>
      <c r="J40" s="73" t="s">
        <v>210</v>
      </c>
      <c r="K40" s="78" t="s">
        <v>111</v>
      </c>
      <c r="L40" s="78" t="s">
        <v>112</v>
      </c>
      <c r="M40" s="73">
        <v>3</v>
      </c>
      <c r="N40" s="30" t="s">
        <v>211</v>
      </c>
      <c r="O40" s="31" t="s">
        <v>212</v>
      </c>
      <c r="P40" s="67">
        <v>56153065</v>
      </c>
      <c r="Q40" s="67">
        <v>1179399</v>
      </c>
      <c r="R40" s="67">
        <v>784669</v>
      </c>
      <c r="S40" s="67">
        <v>48928</v>
      </c>
      <c r="T40" s="75">
        <f>48616/S40</f>
        <v>0.99362328319162851</v>
      </c>
      <c r="U40" s="23"/>
      <c r="V40" s="23"/>
    </row>
    <row r="41" spans="1:22" x14ac:dyDescent="0.25">
      <c r="A41" s="78"/>
      <c r="B41" s="64"/>
      <c r="C41" s="64"/>
      <c r="D41" s="64"/>
      <c r="E41" s="78"/>
      <c r="F41" s="64"/>
      <c r="G41" s="64"/>
      <c r="H41" s="96"/>
      <c r="I41" s="64"/>
      <c r="J41" s="64"/>
      <c r="K41" s="78"/>
      <c r="L41" s="78"/>
      <c r="M41" s="64"/>
      <c r="N41" s="24" t="s">
        <v>213</v>
      </c>
      <c r="O41" s="25" t="s">
        <v>214</v>
      </c>
      <c r="P41" s="68"/>
      <c r="Q41" s="68"/>
      <c r="R41" s="68"/>
      <c r="S41" s="68"/>
      <c r="T41" s="76"/>
      <c r="U41" s="23"/>
      <c r="V41" s="23"/>
    </row>
    <row r="42" spans="1:22" x14ac:dyDescent="0.25">
      <c r="A42" s="78"/>
      <c r="B42" s="74"/>
      <c r="C42" s="74"/>
      <c r="D42" s="74"/>
      <c r="E42" s="78"/>
      <c r="F42" s="74"/>
      <c r="G42" s="74"/>
      <c r="H42" s="98"/>
      <c r="I42" s="74"/>
      <c r="J42" s="74"/>
      <c r="K42" s="78"/>
      <c r="L42" s="78"/>
      <c r="M42" s="74"/>
      <c r="N42" s="27" t="s">
        <v>215</v>
      </c>
      <c r="O42" s="28" t="s">
        <v>216</v>
      </c>
      <c r="P42" s="71"/>
      <c r="Q42" s="71"/>
      <c r="R42" s="71"/>
      <c r="S42" s="71"/>
      <c r="T42" s="80"/>
      <c r="U42" s="23"/>
      <c r="V42" s="23"/>
    </row>
    <row r="43" spans="1:22" x14ac:dyDescent="0.25">
      <c r="A43" s="78" t="s">
        <v>104</v>
      </c>
      <c r="B43" s="73" t="s">
        <v>4</v>
      </c>
      <c r="C43" s="73" t="s">
        <v>105</v>
      </c>
      <c r="D43" s="73" t="s">
        <v>176</v>
      </c>
      <c r="E43" s="78" t="s">
        <v>217</v>
      </c>
      <c r="F43" s="73" t="s">
        <v>108</v>
      </c>
      <c r="G43" s="73">
        <v>50072377</v>
      </c>
      <c r="H43" s="99">
        <v>10.142857142857142</v>
      </c>
      <c r="I43" s="73" t="s">
        <v>109</v>
      </c>
      <c r="J43" s="73" t="s">
        <v>218</v>
      </c>
      <c r="K43" s="78" t="s">
        <v>111</v>
      </c>
      <c r="L43" s="78" t="s">
        <v>112</v>
      </c>
      <c r="M43" s="73">
        <v>3</v>
      </c>
      <c r="N43" s="30" t="s">
        <v>219</v>
      </c>
      <c r="O43" s="31" t="s">
        <v>220</v>
      </c>
      <c r="P43" s="67">
        <v>62584324</v>
      </c>
      <c r="Q43" s="67">
        <v>1321657</v>
      </c>
      <c r="R43" s="67">
        <v>1020861</v>
      </c>
      <c r="S43" s="67">
        <v>50050</v>
      </c>
      <c r="T43" s="75">
        <f>49814/S43</f>
        <v>0.99528471528471529</v>
      </c>
      <c r="U43" s="23"/>
      <c r="V43" s="23"/>
    </row>
    <row r="44" spans="1:22" x14ac:dyDescent="0.25">
      <c r="A44" s="78"/>
      <c r="B44" s="64"/>
      <c r="C44" s="64"/>
      <c r="D44" s="64"/>
      <c r="E44" s="78"/>
      <c r="F44" s="64"/>
      <c r="G44" s="64"/>
      <c r="H44" s="96"/>
      <c r="I44" s="64"/>
      <c r="J44" s="64"/>
      <c r="K44" s="78"/>
      <c r="L44" s="78"/>
      <c r="M44" s="64"/>
      <c r="N44" s="24" t="s">
        <v>221</v>
      </c>
      <c r="O44" s="25" t="s">
        <v>222</v>
      </c>
      <c r="P44" s="68"/>
      <c r="Q44" s="68"/>
      <c r="R44" s="68"/>
      <c r="S44" s="68"/>
      <c r="T44" s="76"/>
      <c r="U44" s="23"/>
      <c r="V44" s="23"/>
    </row>
    <row r="45" spans="1:22" x14ac:dyDescent="0.25">
      <c r="A45" s="78"/>
      <c r="B45" s="74"/>
      <c r="C45" s="74"/>
      <c r="D45" s="74"/>
      <c r="E45" s="78"/>
      <c r="F45" s="74"/>
      <c r="G45" s="74"/>
      <c r="H45" s="98"/>
      <c r="I45" s="74"/>
      <c r="J45" s="74"/>
      <c r="K45" s="78"/>
      <c r="L45" s="78"/>
      <c r="M45" s="74"/>
      <c r="N45" s="27" t="s">
        <v>223</v>
      </c>
      <c r="O45" s="28" t="s">
        <v>224</v>
      </c>
      <c r="P45" s="71"/>
      <c r="Q45" s="71"/>
      <c r="R45" s="71"/>
      <c r="S45" s="71"/>
      <c r="T45" s="80"/>
      <c r="U45" s="23"/>
      <c r="V45" s="23"/>
    </row>
    <row r="46" spans="1:22" x14ac:dyDescent="0.25">
      <c r="A46" s="78" t="s">
        <v>104</v>
      </c>
      <c r="B46" s="73" t="s">
        <v>4</v>
      </c>
      <c r="C46" s="73" t="s">
        <v>105</v>
      </c>
      <c r="D46" s="73" t="s">
        <v>176</v>
      </c>
      <c r="E46" s="78" t="s">
        <v>225</v>
      </c>
      <c r="F46" s="73" t="s">
        <v>108</v>
      </c>
      <c r="G46" s="73">
        <v>50078686</v>
      </c>
      <c r="H46" s="99">
        <v>10.142857142857142</v>
      </c>
      <c r="I46" s="73" t="s">
        <v>109</v>
      </c>
      <c r="J46" s="73" t="s">
        <v>226</v>
      </c>
      <c r="K46" s="78" t="s">
        <v>111</v>
      </c>
      <c r="L46" s="78" t="s">
        <v>112</v>
      </c>
      <c r="M46" s="73">
        <v>3</v>
      </c>
      <c r="N46" s="30" t="s">
        <v>227</v>
      </c>
      <c r="O46" s="31" t="s">
        <v>228</v>
      </c>
      <c r="P46" s="67">
        <v>60189152</v>
      </c>
      <c r="Q46" s="67">
        <v>1234117</v>
      </c>
      <c r="R46" s="67">
        <v>927366</v>
      </c>
      <c r="S46" s="67">
        <v>48519</v>
      </c>
      <c r="T46" s="75">
        <f>48214/S46</f>
        <v>0.99371380284012445</v>
      </c>
      <c r="U46" s="23"/>
      <c r="V46" s="23"/>
    </row>
    <row r="47" spans="1:22" x14ac:dyDescent="0.25">
      <c r="A47" s="78"/>
      <c r="B47" s="64"/>
      <c r="C47" s="64"/>
      <c r="D47" s="64"/>
      <c r="E47" s="78"/>
      <c r="F47" s="64"/>
      <c r="G47" s="64"/>
      <c r="H47" s="96"/>
      <c r="I47" s="64"/>
      <c r="J47" s="64"/>
      <c r="K47" s="78"/>
      <c r="L47" s="78"/>
      <c r="M47" s="64"/>
      <c r="N47" s="24" t="s">
        <v>229</v>
      </c>
      <c r="O47" s="25" t="s">
        <v>230</v>
      </c>
      <c r="P47" s="68"/>
      <c r="Q47" s="68"/>
      <c r="R47" s="68"/>
      <c r="S47" s="68"/>
      <c r="T47" s="76"/>
      <c r="U47" s="23"/>
      <c r="V47" s="23"/>
    </row>
    <row r="48" spans="1:22" x14ac:dyDescent="0.25">
      <c r="A48" s="78"/>
      <c r="B48" s="74"/>
      <c r="C48" s="74"/>
      <c r="D48" s="74"/>
      <c r="E48" s="78"/>
      <c r="F48" s="74"/>
      <c r="G48" s="74"/>
      <c r="H48" s="98"/>
      <c r="I48" s="74"/>
      <c r="J48" s="74"/>
      <c r="K48" s="78"/>
      <c r="L48" s="78"/>
      <c r="M48" s="74"/>
      <c r="N48" s="27" t="s">
        <v>231</v>
      </c>
      <c r="O48" s="28" t="s">
        <v>232</v>
      </c>
      <c r="P48" s="71"/>
      <c r="Q48" s="71"/>
      <c r="R48" s="71"/>
      <c r="S48" s="71"/>
      <c r="T48" s="80"/>
      <c r="U48" s="23"/>
      <c r="V48" s="23"/>
    </row>
    <row r="49" spans="1:22" x14ac:dyDescent="0.25">
      <c r="A49" s="73" t="s">
        <v>104</v>
      </c>
      <c r="B49" s="73" t="s">
        <v>4</v>
      </c>
      <c r="C49" s="73" t="s">
        <v>105</v>
      </c>
      <c r="D49" s="73" t="s">
        <v>176</v>
      </c>
      <c r="E49" s="78" t="s">
        <v>233</v>
      </c>
      <c r="F49" s="73" t="s">
        <v>108</v>
      </c>
      <c r="G49" s="73">
        <v>50080266</v>
      </c>
      <c r="H49" s="99">
        <v>10.142857142857142</v>
      </c>
      <c r="I49" s="73" t="s">
        <v>109</v>
      </c>
      <c r="J49" s="73" t="s">
        <v>234</v>
      </c>
      <c r="K49" s="78" t="s">
        <v>111</v>
      </c>
      <c r="L49" s="78" t="s">
        <v>112</v>
      </c>
      <c r="M49" s="73">
        <v>3</v>
      </c>
      <c r="N49" s="30" t="s">
        <v>235</v>
      </c>
      <c r="O49" s="31" t="s">
        <v>236</v>
      </c>
      <c r="P49" s="67">
        <v>87123601</v>
      </c>
      <c r="Q49" s="67">
        <v>1434287</v>
      </c>
      <c r="R49" s="67">
        <v>843491</v>
      </c>
      <c r="S49" s="67">
        <v>47265</v>
      </c>
      <c r="T49" s="75">
        <f>46905/S49</f>
        <v>0.99238337035861635</v>
      </c>
      <c r="U49" s="23"/>
      <c r="V49" s="23"/>
    </row>
    <row r="50" spans="1:22" x14ac:dyDescent="0.25">
      <c r="A50" s="64"/>
      <c r="B50" s="64"/>
      <c r="C50" s="64"/>
      <c r="D50" s="64"/>
      <c r="E50" s="78"/>
      <c r="F50" s="64"/>
      <c r="G50" s="64"/>
      <c r="H50" s="96"/>
      <c r="I50" s="64"/>
      <c r="J50" s="64"/>
      <c r="K50" s="78"/>
      <c r="L50" s="78"/>
      <c r="M50" s="64"/>
      <c r="N50" s="24" t="s">
        <v>237</v>
      </c>
      <c r="O50" s="25" t="s">
        <v>238</v>
      </c>
      <c r="P50" s="68"/>
      <c r="Q50" s="68"/>
      <c r="R50" s="68"/>
      <c r="S50" s="68"/>
      <c r="T50" s="76"/>
      <c r="U50" s="32"/>
      <c r="V50" s="32"/>
    </row>
    <row r="51" spans="1:22" ht="15" thickBot="1" x14ac:dyDescent="0.3">
      <c r="A51" s="81"/>
      <c r="B51" s="81"/>
      <c r="C51" s="81"/>
      <c r="D51" s="81"/>
      <c r="E51" s="82"/>
      <c r="F51" s="81"/>
      <c r="G51" s="81"/>
      <c r="H51" s="100"/>
      <c r="I51" s="81"/>
      <c r="J51" s="81"/>
      <c r="K51" s="82"/>
      <c r="L51" s="82"/>
      <c r="M51" s="81"/>
      <c r="N51" s="33" t="s">
        <v>239</v>
      </c>
      <c r="O51" s="34" t="s">
        <v>240</v>
      </c>
      <c r="P51" s="69"/>
      <c r="Q51" s="69"/>
      <c r="R51" s="69"/>
      <c r="S51" s="69"/>
      <c r="T51" s="86"/>
      <c r="U51" s="23"/>
      <c r="V51" s="23"/>
    </row>
    <row r="52" spans="1:22" ht="15" thickTop="1" x14ac:dyDescent="0.25">
      <c r="A52" s="84" t="s">
        <v>104</v>
      </c>
      <c r="B52" s="84" t="s">
        <v>4</v>
      </c>
      <c r="C52" s="84" t="s">
        <v>105</v>
      </c>
      <c r="D52" s="84" t="s">
        <v>241</v>
      </c>
      <c r="E52" s="74" t="s">
        <v>242</v>
      </c>
      <c r="F52" s="84" t="s">
        <v>108</v>
      </c>
      <c r="G52" s="84">
        <v>50071668</v>
      </c>
      <c r="H52" s="101">
        <v>11.285714285714286</v>
      </c>
      <c r="I52" s="84" t="s">
        <v>109</v>
      </c>
      <c r="J52" s="84" t="s">
        <v>243</v>
      </c>
      <c r="K52" s="74" t="s">
        <v>111</v>
      </c>
      <c r="L52" s="74" t="s">
        <v>112</v>
      </c>
      <c r="M52" s="84">
        <v>3</v>
      </c>
      <c r="N52" s="24" t="s">
        <v>244</v>
      </c>
      <c r="O52" s="25" t="s">
        <v>245</v>
      </c>
      <c r="P52" s="70">
        <v>54441084</v>
      </c>
      <c r="Q52" s="70">
        <v>1189975</v>
      </c>
      <c r="R52" s="70">
        <v>935596</v>
      </c>
      <c r="S52" s="70">
        <v>54109</v>
      </c>
      <c r="T52" s="85">
        <f>53933/S52</f>
        <v>0.99674730636308195</v>
      </c>
      <c r="U52" s="23"/>
      <c r="V52" s="23"/>
    </row>
    <row r="53" spans="1:22" x14ac:dyDescent="0.25">
      <c r="A53" s="64"/>
      <c r="B53" s="64"/>
      <c r="C53" s="64"/>
      <c r="D53" s="64"/>
      <c r="E53" s="78"/>
      <c r="F53" s="64"/>
      <c r="G53" s="64"/>
      <c r="H53" s="96"/>
      <c r="I53" s="64"/>
      <c r="J53" s="64"/>
      <c r="K53" s="78"/>
      <c r="L53" s="78"/>
      <c r="M53" s="64"/>
      <c r="N53" s="24" t="s">
        <v>246</v>
      </c>
      <c r="O53" s="25" t="s">
        <v>247</v>
      </c>
      <c r="P53" s="68"/>
      <c r="Q53" s="68"/>
      <c r="R53" s="68"/>
      <c r="S53" s="68"/>
      <c r="T53" s="76"/>
      <c r="U53" s="23"/>
      <c r="V53" s="23"/>
    </row>
    <row r="54" spans="1:22" x14ac:dyDescent="0.25">
      <c r="A54" s="74"/>
      <c r="B54" s="74"/>
      <c r="C54" s="74"/>
      <c r="D54" s="74"/>
      <c r="E54" s="78"/>
      <c r="F54" s="74"/>
      <c r="G54" s="74"/>
      <c r="H54" s="98"/>
      <c r="I54" s="74"/>
      <c r="J54" s="74"/>
      <c r="K54" s="78"/>
      <c r="L54" s="78"/>
      <c r="M54" s="74"/>
      <c r="N54" s="27" t="s">
        <v>248</v>
      </c>
      <c r="O54" s="28" t="s">
        <v>249</v>
      </c>
      <c r="P54" s="71"/>
      <c r="Q54" s="71"/>
      <c r="R54" s="71"/>
      <c r="S54" s="71"/>
      <c r="T54" s="80"/>
      <c r="U54" s="23"/>
      <c r="V54" s="23"/>
    </row>
    <row r="55" spans="1:22" x14ac:dyDescent="0.25">
      <c r="A55" s="78" t="s">
        <v>104</v>
      </c>
      <c r="B55" s="73" t="s">
        <v>4</v>
      </c>
      <c r="C55" s="73" t="s">
        <v>105</v>
      </c>
      <c r="D55" s="73" t="s">
        <v>241</v>
      </c>
      <c r="E55" s="78" t="s">
        <v>250</v>
      </c>
      <c r="F55" s="73" t="s">
        <v>108</v>
      </c>
      <c r="G55" s="73">
        <v>50071576</v>
      </c>
      <c r="H55" s="99">
        <v>11.142857142857142</v>
      </c>
      <c r="I55" s="73" t="s">
        <v>109</v>
      </c>
      <c r="J55" s="73" t="s">
        <v>251</v>
      </c>
      <c r="K55" s="78" t="s">
        <v>111</v>
      </c>
      <c r="L55" s="78" t="s">
        <v>112</v>
      </c>
      <c r="M55" s="73">
        <v>3</v>
      </c>
      <c r="N55" s="30" t="s">
        <v>252</v>
      </c>
      <c r="O55" s="31" t="s">
        <v>253</v>
      </c>
      <c r="P55" s="67">
        <v>56954159</v>
      </c>
      <c r="Q55" s="67">
        <v>1188581</v>
      </c>
      <c r="R55" s="67">
        <v>953234</v>
      </c>
      <c r="S55" s="67">
        <v>52115</v>
      </c>
      <c r="T55" s="75">
        <f>51914/S55</f>
        <v>0.9961431449678595</v>
      </c>
      <c r="U55" s="23"/>
      <c r="V55" s="23"/>
    </row>
    <row r="56" spans="1:22" x14ac:dyDescent="0.25">
      <c r="A56" s="78"/>
      <c r="B56" s="64"/>
      <c r="C56" s="64"/>
      <c r="D56" s="64"/>
      <c r="E56" s="78"/>
      <c r="F56" s="64"/>
      <c r="G56" s="64"/>
      <c r="H56" s="96"/>
      <c r="I56" s="64"/>
      <c r="J56" s="64"/>
      <c r="K56" s="78"/>
      <c r="L56" s="78"/>
      <c r="M56" s="64"/>
      <c r="N56" s="24" t="s">
        <v>254</v>
      </c>
      <c r="O56" s="25" t="s">
        <v>255</v>
      </c>
      <c r="P56" s="68"/>
      <c r="Q56" s="68"/>
      <c r="R56" s="68"/>
      <c r="S56" s="68"/>
      <c r="T56" s="76"/>
      <c r="U56" s="23"/>
      <c r="V56" s="23"/>
    </row>
    <row r="57" spans="1:22" x14ac:dyDescent="0.25">
      <c r="A57" s="78"/>
      <c r="B57" s="74"/>
      <c r="C57" s="74"/>
      <c r="D57" s="74"/>
      <c r="E57" s="78"/>
      <c r="F57" s="74"/>
      <c r="G57" s="74"/>
      <c r="H57" s="98"/>
      <c r="I57" s="74"/>
      <c r="J57" s="74"/>
      <c r="K57" s="78"/>
      <c r="L57" s="78"/>
      <c r="M57" s="74"/>
      <c r="N57" s="27" t="s">
        <v>256</v>
      </c>
      <c r="O57" s="28" t="s">
        <v>257</v>
      </c>
      <c r="P57" s="71"/>
      <c r="Q57" s="71"/>
      <c r="R57" s="71"/>
      <c r="S57" s="71"/>
      <c r="T57" s="80"/>
      <c r="U57" s="23"/>
      <c r="V57" s="23"/>
    </row>
    <row r="58" spans="1:22" x14ac:dyDescent="0.25">
      <c r="A58" s="78" t="s">
        <v>104</v>
      </c>
      <c r="B58" s="73" t="s">
        <v>4</v>
      </c>
      <c r="C58" s="73" t="s">
        <v>105</v>
      </c>
      <c r="D58" s="73" t="s">
        <v>241</v>
      </c>
      <c r="E58" s="78" t="s">
        <v>258</v>
      </c>
      <c r="F58" s="73" t="s">
        <v>108</v>
      </c>
      <c r="G58" s="73">
        <v>50071558</v>
      </c>
      <c r="H58" s="99">
        <v>11</v>
      </c>
      <c r="I58" s="73" t="s">
        <v>109</v>
      </c>
      <c r="J58" s="73" t="s">
        <v>259</v>
      </c>
      <c r="K58" s="78" t="s">
        <v>111</v>
      </c>
      <c r="L58" s="78" t="s">
        <v>112</v>
      </c>
      <c r="M58" s="73">
        <v>3</v>
      </c>
      <c r="N58" s="30" t="s">
        <v>260</v>
      </c>
      <c r="O58" s="31" t="s">
        <v>261</v>
      </c>
      <c r="P58" s="67">
        <v>80898121</v>
      </c>
      <c r="Q58" s="67">
        <v>1350832</v>
      </c>
      <c r="R58" s="67">
        <v>1013350</v>
      </c>
      <c r="S58" s="67">
        <v>56481</v>
      </c>
      <c r="T58" s="75">
        <f>56121/S58</f>
        <v>0.99362617517395235</v>
      </c>
      <c r="U58" s="23"/>
      <c r="V58" s="23"/>
    </row>
    <row r="59" spans="1:22" x14ac:dyDescent="0.25">
      <c r="A59" s="78"/>
      <c r="B59" s="64"/>
      <c r="C59" s="64"/>
      <c r="D59" s="64"/>
      <c r="E59" s="78"/>
      <c r="F59" s="64"/>
      <c r="G59" s="64"/>
      <c r="H59" s="96"/>
      <c r="I59" s="64"/>
      <c r="J59" s="64"/>
      <c r="K59" s="78"/>
      <c r="L59" s="78"/>
      <c r="M59" s="64"/>
      <c r="N59" s="24" t="s">
        <v>262</v>
      </c>
      <c r="O59" s="25" t="s">
        <v>263</v>
      </c>
      <c r="P59" s="68"/>
      <c r="Q59" s="68"/>
      <c r="R59" s="68"/>
      <c r="S59" s="68"/>
      <c r="T59" s="76"/>
      <c r="U59" s="23"/>
      <c r="V59" s="23"/>
    </row>
    <row r="60" spans="1:22" x14ac:dyDescent="0.25">
      <c r="A60" s="78"/>
      <c r="B60" s="74"/>
      <c r="C60" s="74"/>
      <c r="D60" s="74"/>
      <c r="E60" s="78"/>
      <c r="F60" s="74"/>
      <c r="G60" s="74"/>
      <c r="H60" s="98"/>
      <c r="I60" s="74"/>
      <c r="J60" s="74"/>
      <c r="K60" s="78"/>
      <c r="L60" s="78"/>
      <c r="M60" s="74"/>
      <c r="N60" s="27" t="s">
        <v>264</v>
      </c>
      <c r="O60" s="28" t="s">
        <v>265</v>
      </c>
      <c r="P60" s="71"/>
      <c r="Q60" s="71"/>
      <c r="R60" s="71"/>
      <c r="S60" s="71"/>
      <c r="T60" s="80"/>
      <c r="U60" s="23"/>
      <c r="V60" s="23"/>
    </row>
    <row r="61" spans="1:22" x14ac:dyDescent="0.25">
      <c r="A61" s="78" t="s">
        <v>104</v>
      </c>
      <c r="B61" s="73" t="s">
        <v>4</v>
      </c>
      <c r="C61" s="73" t="s">
        <v>105</v>
      </c>
      <c r="D61" s="73" t="s">
        <v>241</v>
      </c>
      <c r="E61" s="78" t="s">
        <v>266</v>
      </c>
      <c r="F61" s="73" t="s">
        <v>108</v>
      </c>
      <c r="G61" s="73">
        <v>50071545</v>
      </c>
      <c r="H61" s="99">
        <v>11.285714285714286</v>
      </c>
      <c r="I61" s="73" t="s">
        <v>109</v>
      </c>
      <c r="J61" s="73" t="s">
        <v>267</v>
      </c>
      <c r="K61" s="78" t="s">
        <v>111</v>
      </c>
      <c r="L61" s="78" t="s">
        <v>112</v>
      </c>
      <c r="M61" s="73">
        <v>3</v>
      </c>
      <c r="N61" s="30" t="s">
        <v>268</v>
      </c>
      <c r="O61" s="31" t="s">
        <v>269</v>
      </c>
      <c r="P61" s="67">
        <v>70774303</v>
      </c>
      <c r="Q61" s="67">
        <v>1392956</v>
      </c>
      <c r="R61" s="67">
        <v>1062995</v>
      </c>
      <c r="S61" s="67">
        <v>55995</v>
      </c>
      <c r="T61" s="75">
        <f>55747/S61</f>
        <v>0.99557103312795781</v>
      </c>
      <c r="U61" s="23"/>
      <c r="V61" s="23"/>
    </row>
    <row r="62" spans="1:22" x14ac:dyDescent="0.25">
      <c r="A62" s="78"/>
      <c r="B62" s="64"/>
      <c r="C62" s="64"/>
      <c r="D62" s="64"/>
      <c r="E62" s="78"/>
      <c r="F62" s="64"/>
      <c r="G62" s="64"/>
      <c r="H62" s="96"/>
      <c r="I62" s="64"/>
      <c r="J62" s="64"/>
      <c r="K62" s="78"/>
      <c r="L62" s="78"/>
      <c r="M62" s="64"/>
      <c r="N62" s="24" t="s">
        <v>270</v>
      </c>
      <c r="O62" s="25" t="s">
        <v>271</v>
      </c>
      <c r="P62" s="68"/>
      <c r="Q62" s="68"/>
      <c r="R62" s="68"/>
      <c r="S62" s="68"/>
      <c r="T62" s="76"/>
      <c r="U62" s="23"/>
      <c r="V62" s="23"/>
    </row>
    <row r="63" spans="1:22" x14ac:dyDescent="0.25">
      <c r="A63" s="78"/>
      <c r="B63" s="74"/>
      <c r="C63" s="74"/>
      <c r="D63" s="74"/>
      <c r="E63" s="78"/>
      <c r="F63" s="74"/>
      <c r="G63" s="74"/>
      <c r="H63" s="98"/>
      <c r="I63" s="74"/>
      <c r="J63" s="74"/>
      <c r="K63" s="78"/>
      <c r="L63" s="78"/>
      <c r="M63" s="74"/>
      <c r="N63" s="27" t="s">
        <v>272</v>
      </c>
      <c r="O63" s="28" t="s">
        <v>273</v>
      </c>
      <c r="P63" s="71"/>
      <c r="Q63" s="71"/>
      <c r="R63" s="71"/>
      <c r="S63" s="71"/>
      <c r="T63" s="80"/>
      <c r="U63" s="23"/>
      <c r="V63" s="23"/>
    </row>
    <row r="64" spans="1:22" x14ac:dyDescent="0.25">
      <c r="A64" s="78" t="s">
        <v>104</v>
      </c>
      <c r="B64" s="73" t="s">
        <v>4</v>
      </c>
      <c r="C64" s="73" t="s">
        <v>105</v>
      </c>
      <c r="D64" s="73" t="s">
        <v>241</v>
      </c>
      <c r="E64" s="78" t="s">
        <v>274</v>
      </c>
      <c r="F64" s="73" t="s">
        <v>108</v>
      </c>
      <c r="G64" s="73">
        <v>50071696</v>
      </c>
      <c r="H64" s="99">
        <v>9.8571428571428577</v>
      </c>
      <c r="I64" s="73" t="s">
        <v>109</v>
      </c>
      <c r="J64" s="73" t="s">
        <v>275</v>
      </c>
      <c r="K64" s="78" t="s">
        <v>111</v>
      </c>
      <c r="L64" s="78" t="s">
        <v>112</v>
      </c>
      <c r="M64" s="73">
        <v>3</v>
      </c>
      <c r="N64" s="30" t="s">
        <v>276</v>
      </c>
      <c r="O64" s="31" t="s">
        <v>277</v>
      </c>
      <c r="P64" s="67">
        <v>60535822</v>
      </c>
      <c r="Q64" s="67">
        <v>1253257</v>
      </c>
      <c r="R64" s="67">
        <v>980841</v>
      </c>
      <c r="S64" s="67">
        <v>51955</v>
      </c>
      <c r="T64" s="75">
        <f>51785/S64</f>
        <v>0.99672793763834089</v>
      </c>
      <c r="U64" s="23"/>
      <c r="V64" s="23"/>
    </row>
    <row r="65" spans="1:22" x14ac:dyDescent="0.25">
      <c r="A65" s="78"/>
      <c r="B65" s="64"/>
      <c r="C65" s="64"/>
      <c r="D65" s="64"/>
      <c r="E65" s="78"/>
      <c r="F65" s="64"/>
      <c r="G65" s="64"/>
      <c r="H65" s="96"/>
      <c r="I65" s="64"/>
      <c r="J65" s="64"/>
      <c r="K65" s="78"/>
      <c r="L65" s="78"/>
      <c r="M65" s="64"/>
      <c r="N65" s="24" t="s">
        <v>278</v>
      </c>
      <c r="O65" s="25" t="s">
        <v>279</v>
      </c>
      <c r="P65" s="68"/>
      <c r="Q65" s="68"/>
      <c r="R65" s="68"/>
      <c r="S65" s="68"/>
      <c r="T65" s="76"/>
      <c r="U65" s="23"/>
      <c r="V65" s="23"/>
    </row>
    <row r="66" spans="1:22" x14ac:dyDescent="0.25">
      <c r="A66" s="78"/>
      <c r="B66" s="74"/>
      <c r="C66" s="74"/>
      <c r="D66" s="74"/>
      <c r="E66" s="78"/>
      <c r="F66" s="74"/>
      <c r="G66" s="74"/>
      <c r="H66" s="98"/>
      <c r="I66" s="74"/>
      <c r="J66" s="74"/>
      <c r="K66" s="78"/>
      <c r="L66" s="78"/>
      <c r="M66" s="74"/>
      <c r="N66" s="27" t="s">
        <v>280</v>
      </c>
      <c r="O66" s="28" t="s">
        <v>281</v>
      </c>
      <c r="P66" s="71"/>
      <c r="Q66" s="71"/>
      <c r="R66" s="71"/>
      <c r="S66" s="71"/>
      <c r="T66" s="80"/>
      <c r="U66" s="23"/>
      <c r="V66" s="23"/>
    </row>
    <row r="67" spans="1:22" x14ac:dyDescent="0.25">
      <c r="A67" s="78" t="s">
        <v>104</v>
      </c>
      <c r="B67" s="73" t="s">
        <v>4</v>
      </c>
      <c r="C67" s="73" t="s">
        <v>105</v>
      </c>
      <c r="D67" s="73" t="s">
        <v>241</v>
      </c>
      <c r="E67" s="78" t="s">
        <v>282</v>
      </c>
      <c r="F67" s="73" t="s">
        <v>108</v>
      </c>
      <c r="G67" s="73">
        <v>50071701</v>
      </c>
      <c r="H67" s="99">
        <v>10.428571428571429</v>
      </c>
      <c r="I67" s="73" t="s">
        <v>109</v>
      </c>
      <c r="J67" s="73" t="s">
        <v>283</v>
      </c>
      <c r="K67" s="78" t="s">
        <v>111</v>
      </c>
      <c r="L67" s="78" t="s">
        <v>112</v>
      </c>
      <c r="M67" s="73">
        <v>3</v>
      </c>
      <c r="N67" s="30" t="s">
        <v>284</v>
      </c>
      <c r="O67" s="31" t="s">
        <v>285</v>
      </c>
      <c r="P67" s="67">
        <v>62423334</v>
      </c>
      <c r="Q67" s="67">
        <v>1272920</v>
      </c>
      <c r="R67" s="67">
        <v>1008031</v>
      </c>
      <c r="S67" s="67">
        <v>53973</v>
      </c>
      <c r="T67" s="75">
        <f>53710/S67</f>
        <v>0.99512719322624277</v>
      </c>
      <c r="U67" s="23"/>
      <c r="V67" s="23"/>
    </row>
    <row r="68" spans="1:22" x14ac:dyDescent="0.25">
      <c r="A68" s="78"/>
      <c r="B68" s="64"/>
      <c r="C68" s="64"/>
      <c r="D68" s="64"/>
      <c r="E68" s="78"/>
      <c r="F68" s="64"/>
      <c r="G68" s="64"/>
      <c r="H68" s="96"/>
      <c r="I68" s="64"/>
      <c r="J68" s="64"/>
      <c r="K68" s="78"/>
      <c r="L68" s="78"/>
      <c r="M68" s="64"/>
      <c r="N68" s="24" t="s">
        <v>286</v>
      </c>
      <c r="O68" s="25" t="s">
        <v>287</v>
      </c>
      <c r="P68" s="68"/>
      <c r="Q68" s="68"/>
      <c r="R68" s="68"/>
      <c r="S68" s="68"/>
      <c r="T68" s="76"/>
      <c r="U68" s="23"/>
      <c r="V68" s="23"/>
    </row>
    <row r="69" spans="1:22" x14ac:dyDescent="0.25">
      <c r="A69" s="78"/>
      <c r="B69" s="74"/>
      <c r="C69" s="74"/>
      <c r="D69" s="74"/>
      <c r="E69" s="78"/>
      <c r="F69" s="74"/>
      <c r="G69" s="74"/>
      <c r="H69" s="98"/>
      <c r="I69" s="74"/>
      <c r="J69" s="74"/>
      <c r="K69" s="78"/>
      <c r="L69" s="78"/>
      <c r="M69" s="74"/>
      <c r="N69" s="27" t="s">
        <v>288</v>
      </c>
      <c r="O69" s="28" t="s">
        <v>289</v>
      </c>
      <c r="P69" s="71"/>
      <c r="Q69" s="71"/>
      <c r="R69" s="71"/>
      <c r="S69" s="71"/>
      <c r="T69" s="80"/>
      <c r="U69" s="23"/>
      <c r="V69" s="23"/>
    </row>
    <row r="70" spans="1:22" x14ac:dyDescent="0.25">
      <c r="A70" s="78" t="s">
        <v>104</v>
      </c>
      <c r="B70" s="73" t="s">
        <v>4</v>
      </c>
      <c r="C70" s="73" t="s">
        <v>105</v>
      </c>
      <c r="D70" s="73" t="s">
        <v>241</v>
      </c>
      <c r="E70" s="78" t="s">
        <v>290</v>
      </c>
      <c r="F70" s="73" t="s">
        <v>108</v>
      </c>
      <c r="G70" s="73">
        <v>50072126</v>
      </c>
      <c r="H70" s="99">
        <v>9.4285714285714288</v>
      </c>
      <c r="I70" s="73" t="s">
        <v>109</v>
      </c>
      <c r="J70" s="73" t="s">
        <v>291</v>
      </c>
      <c r="K70" s="78" t="s">
        <v>111</v>
      </c>
      <c r="L70" s="78" t="s">
        <v>112</v>
      </c>
      <c r="M70" s="73">
        <v>3</v>
      </c>
      <c r="N70" s="30" t="s">
        <v>292</v>
      </c>
      <c r="O70" s="31" t="s">
        <v>293</v>
      </c>
      <c r="P70" s="67">
        <v>44721651</v>
      </c>
      <c r="Q70" s="67">
        <v>1074305</v>
      </c>
      <c r="R70" s="67">
        <v>870888</v>
      </c>
      <c r="S70" s="67">
        <v>45640</v>
      </c>
      <c r="T70" s="75">
        <f>45513/S70</f>
        <v>0.99721735319894833</v>
      </c>
      <c r="U70" s="23"/>
      <c r="V70" s="23"/>
    </row>
    <row r="71" spans="1:22" x14ac:dyDescent="0.25">
      <c r="A71" s="78"/>
      <c r="B71" s="64"/>
      <c r="C71" s="64"/>
      <c r="D71" s="64"/>
      <c r="E71" s="78"/>
      <c r="F71" s="64"/>
      <c r="G71" s="64"/>
      <c r="H71" s="96"/>
      <c r="I71" s="64"/>
      <c r="J71" s="64"/>
      <c r="K71" s="78"/>
      <c r="L71" s="78"/>
      <c r="M71" s="64"/>
      <c r="N71" s="24" t="s">
        <v>294</v>
      </c>
      <c r="O71" s="25" t="s">
        <v>295</v>
      </c>
      <c r="P71" s="68"/>
      <c r="Q71" s="68"/>
      <c r="R71" s="68"/>
      <c r="S71" s="68"/>
      <c r="T71" s="76"/>
      <c r="U71" s="23"/>
      <c r="V71" s="23"/>
    </row>
    <row r="72" spans="1:22" x14ac:dyDescent="0.25">
      <c r="A72" s="78"/>
      <c r="B72" s="74"/>
      <c r="C72" s="74"/>
      <c r="D72" s="74"/>
      <c r="E72" s="78"/>
      <c r="F72" s="74"/>
      <c r="G72" s="74"/>
      <c r="H72" s="98"/>
      <c r="I72" s="74"/>
      <c r="J72" s="74"/>
      <c r="K72" s="78"/>
      <c r="L72" s="78"/>
      <c r="M72" s="74"/>
      <c r="N72" s="27" t="s">
        <v>296</v>
      </c>
      <c r="O72" s="28" t="s">
        <v>297</v>
      </c>
      <c r="P72" s="71"/>
      <c r="Q72" s="71"/>
      <c r="R72" s="71"/>
      <c r="S72" s="71"/>
      <c r="T72" s="80"/>
      <c r="U72" s="23"/>
      <c r="V72" s="23"/>
    </row>
    <row r="73" spans="1:22" x14ac:dyDescent="0.25">
      <c r="A73" s="73" t="s">
        <v>104</v>
      </c>
      <c r="B73" s="73" t="s">
        <v>4</v>
      </c>
      <c r="C73" s="73" t="s">
        <v>105</v>
      </c>
      <c r="D73" s="73" t="s">
        <v>241</v>
      </c>
      <c r="E73" s="78" t="s">
        <v>298</v>
      </c>
      <c r="F73" s="73" t="s">
        <v>108</v>
      </c>
      <c r="G73" s="73">
        <v>50072549</v>
      </c>
      <c r="H73" s="99">
        <v>10</v>
      </c>
      <c r="I73" s="73" t="s">
        <v>109</v>
      </c>
      <c r="J73" s="73" t="s">
        <v>299</v>
      </c>
      <c r="K73" s="78" t="s">
        <v>111</v>
      </c>
      <c r="L73" s="78" t="s">
        <v>112</v>
      </c>
      <c r="M73" s="73">
        <v>3</v>
      </c>
      <c r="N73" s="30" t="s">
        <v>300</v>
      </c>
      <c r="O73" s="31" t="s">
        <v>301</v>
      </c>
      <c r="P73" s="67">
        <v>40314276</v>
      </c>
      <c r="Q73" s="67">
        <v>829419</v>
      </c>
      <c r="R73" s="67">
        <v>677193</v>
      </c>
      <c r="S73" s="67">
        <v>36664</v>
      </c>
      <c r="T73" s="75">
        <f>36451/S73</f>
        <v>0.99419048658084219</v>
      </c>
      <c r="U73" s="23"/>
      <c r="V73" s="23"/>
    </row>
    <row r="74" spans="1:22" x14ac:dyDescent="0.25">
      <c r="A74" s="64"/>
      <c r="B74" s="64"/>
      <c r="C74" s="64"/>
      <c r="D74" s="64"/>
      <c r="E74" s="78"/>
      <c r="F74" s="64"/>
      <c r="G74" s="64"/>
      <c r="H74" s="96"/>
      <c r="I74" s="64"/>
      <c r="J74" s="64"/>
      <c r="K74" s="78"/>
      <c r="L74" s="78"/>
      <c r="M74" s="64"/>
      <c r="N74" s="24" t="s">
        <v>302</v>
      </c>
      <c r="O74" s="25" t="s">
        <v>303</v>
      </c>
      <c r="P74" s="68"/>
      <c r="Q74" s="68"/>
      <c r="R74" s="68"/>
      <c r="S74" s="68"/>
      <c r="T74" s="76"/>
      <c r="U74" s="23"/>
      <c r="V74" s="23"/>
    </row>
    <row r="75" spans="1:22" ht="15" thickBot="1" x14ac:dyDescent="0.3">
      <c r="A75" s="81"/>
      <c r="B75" s="81"/>
      <c r="C75" s="81"/>
      <c r="D75" s="81"/>
      <c r="E75" s="73"/>
      <c r="F75" s="81"/>
      <c r="G75" s="81"/>
      <c r="H75" s="100"/>
      <c r="I75" s="81"/>
      <c r="J75" s="81"/>
      <c r="K75" s="73"/>
      <c r="L75" s="73"/>
      <c r="M75" s="81"/>
      <c r="N75" s="24" t="s">
        <v>304</v>
      </c>
      <c r="O75" s="25" t="s">
        <v>305</v>
      </c>
      <c r="P75" s="69"/>
      <c r="Q75" s="69"/>
      <c r="R75" s="69"/>
      <c r="S75" s="69"/>
      <c r="T75" s="86"/>
      <c r="U75" s="32"/>
      <c r="V75" s="32"/>
    </row>
    <row r="76" spans="1:22" ht="15" thickTop="1" x14ac:dyDescent="0.25">
      <c r="A76" s="83" t="s">
        <v>104</v>
      </c>
      <c r="B76" s="83" t="s">
        <v>4</v>
      </c>
      <c r="C76" s="83" t="s">
        <v>306</v>
      </c>
      <c r="D76" s="83" t="s">
        <v>307</v>
      </c>
      <c r="E76" s="83" t="s">
        <v>308</v>
      </c>
      <c r="F76" s="84" t="s">
        <v>108</v>
      </c>
      <c r="G76" s="84">
        <v>50077250</v>
      </c>
      <c r="H76" s="101">
        <v>9.5714285714285712</v>
      </c>
      <c r="I76" s="84" t="s">
        <v>109</v>
      </c>
      <c r="J76" s="84" t="s">
        <v>309</v>
      </c>
      <c r="K76" s="83" t="s">
        <v>111</v>
      </c>
      <c r="L76" s="83" t="s">
        <v>112</v>
      </c>
      <c r="M76" s="84">
        <v>3</v>
      </c>
      <c r="N76" s="35" t="s">
        <v>310</v>
      </c>
      <c r="O76" s="36" t="s">
        <v>311</v>
      </c>
      <c r="P76" s="70">
        <v>72298417</v>
      </c>
      <c r="Q76" s="70">
        <v>1390015</v>
      </c>
      <c r="R76" s="70">
        <v>986302</v>
      </c>
      <c r="S76" s="70">
        <v>51605</v>
      </c>
      <c r="T76" s="85">
        <f>51308/S76</f>
        <v>0.99424474372638305</v>
      </c>
      <c r="U76" s="23"/>
      <c r="V76" s="23"/>
    </row>
    <row r="77" spans="1:22" x14ac:dyDescent="0.25">
      <c r="A77" s="78"/>
      <c r="B77" s="78"/>
      <c r="C77" s="78"/>
      <c r="D77" s="78"/>
      <c r="E77" s="78"/>
      <c r="F77" s="64"/>
      <c r="G77" s="64"/>
      <c r="H77" s="96"/>
      <c r="I77" s="64"/>
      <c r="J77" s="64"/>
      <c r="K77" s="78"/>
      <c r="L77" s="78"/>
      <c r="M77" s="64"/>
      <c r="N77" s="24" t="s">
        <v>312</v>
      </c>
      <c r="O77" s="25" t="s">
        <v>313</v>
      </c>
      <c r="P77" s="68"/>
      <c r="Q77" s="68"/>
      <c r="R77" s="68"/>
      <c r="S77" s="68"/>
      <c r="T77" s="76"/>
      <c r="U77" s="23"/>
      <c r="V77" s="23"/>
    </row>
    <row r="78" spans="1:22" x14ac:dyDescent="0.25">
      <c r="A78" s="78"/>
      <c r="B78" s="78"/>
      <c r="C78" s="78"/>
      <c r="D78" s="78"/>
      <c r="E78" s="78"/>
      <c r="F78" s="74"/>
      <c r="G78" s="74"/>
      <c r="H78" s="98"/>
      <c r="I78" s="74"/>
      <c r="J78" s="74"/>
      <c r="K78" s="78"/>
      <c r="L78" s="78"/>
      <c r="M78" s="74"/>
      <c r="N78" s="27" t="s">
        <v>314</v>
      </c>
      <c r="O78" s="28" t="s">
        <v>315</v>
      </c>
      <c r="P78" s="71"/>
      <c r="Q78" s="71"/>
      <c r="R78" s="71"/>
      <c r="S78" s="71"/>
      <c r="T78" s="80"/>
      <c r="U78" s="23"/>
      <c r="V78" s="23"/>
    </row>
    <row r="79" spans="1:22" x14ac:dyDescent="0.25">
      <c r="A79" s="78" t="s">
        <v>104</v>
      </c>
      <c r="B79" s="73" t="s">
        <v>4</v>
      </c>
      <c r="C79" s="73" t="s">
        <v>306</v>
      </c>
      <c r="D79" s="73" t="s">
        <v>307</v>
      </c>
      <c r="E79" s="78" t="s">
        <v>316</v>
      </c>
      <c r="F79" s="73" t="s">
        <v>108</v>
      </c>
      <c r="G79" s="73">
        <v>50077244</v>
      </c>
      <c r="H79" s="99">
        <v>9.5714285714285712</v>
      </c>
      <c r="I79" s="73" t="s">
        <v>109</v>
      </c>
      <c r="J79" s="73" t="s">
        <v>317</v>
      </c>
      <c r="K79" s="78" t="s">
        <v>111</v>
      </c>
      <c r="L79" s="78" t="s">
        <v>112</v>
      </c>
      <c r="M79" s="73">
        <v>3</v>
      </c>
      <c r="N79" s="30" t="s">
        <v>318</v>
      </c>
      <c r="O79" s="31" t="s">
        <v>319</v>
      </c>
      <c r="P79" s="67">
        <v>73504802</v>
      </c>
      <c r="Q79" s="67">
        <v>1401113</v>
      </c>
      <c r="R79" s="67">
        <v>685163</v>
      </c>
      <c r="S79" s="67">
        <v>42076</v>
      </c>
      <c r="T79" s="75">
        <f>41918/S79</f>
        <v>0.99624489019868812</v>
      </c>
      <c r="U79" s="23"/>
      <c r="V79" s="23"/>
    </row>
    <row r="80" spans="1:22" x14ac:dyDescent="0.25">
      <c r="A80" s="78"/>
      <c r="B80" s="64"/>
      <c r="C80" s="64"/>
      <c r="D80" s="64"/>
      <c r="E80" s="78"/>
      <c r="F80" s="64"/>
      <c r="G80" s="64"/>
      <c r="H80" s="96"/>
      <c r="I80" s="64"/>
      <c r="J80" s="64"/>
      <c r="K80" s="78"/>
      <c r="L80" s="78"/>
      <c r="M80" s="64"/>
      <c r="N80" s="24" t="s">
        <v>320</v>
      </c>
      <c r="O80" s="25" t="s">
        <v>321</v>
      </c>
      <c r="P80" s="68"/>
      <c r="Q80" s="68"/>
      <c r="R80" s="68"/>
      <c r="S80" s="68"/>
      <c r="T80" s="76"/>
      <c r="U80" s="23"/>
      <c r="V80" s="23"/>
    </row>
    <row r="81" spans="1:22" x14ac:dyDescent="0.25">
      <c r="A81" s="78"/>
      <c r="B81" s="74"/>
      <c r="C81" s="74"/>
      <c r="D81" s="74"/>
      <c r="E81" s="78"/>
      <c r="F81" s="74"/>
      <c r="G81" s="74"/>
      <c r="H81" s="98"/>
      <c r="I81" s="74"/>
      <c r="J81" s="74"/>
      <c r="K81" s="78"/>
      <c r="L81" s="78"/>
      <c r="M81" s="74"/>
      <c r="N81" s="27" t="s">
        <v>322</v>
      </c>
      <c r="O81" s="28" t="s">
        <v>323</v>
      </c>
      <c r="P81" s="71"/>
      <c r="Q81" s="71"/>
      <c r="R81" s="71"/>
      <c r="S81" s="71"/>
      <c r="T81" s="80"/>
      <c r="U81" s="23"/>
      <c r="V81" s="23"/>
    </row>
    <row r="82" spans="1:22" x14ac:dyDescent="0.25">
      <c r="A82" s="78" t="s">
        <v>104</v>
      </c>
      <c r="B82" s="73" t="s">
        <v>4</v>
      </c>
      <c r="C82" s="73" t="s">
        <v>306</v>
      </c>
      <c r="D82" s="73" t="s">
        <v>307</v>
      </c>
      <c r="E82" s="78" t="s">
        <v>324</v>
      </c>
      <c r="F82" s="73" t="s">
        <v>108</v>
      </c>
      <c r="G82" s="73">
        <v>50077472</v>
      </c>
      <c r="H82" s="99">
        <v>9.7142857142857135</v>
      </c>
      <c r="I82" s="73" t="s">
        <v>109</v>
      </c>
      <c r="J82" s="73" t="s">
        <v>325</v>
      </c>
      <c r="K82" s="78" t="s">
        <v>111</v>
      </c>
      <c r="L82" s="78" t="s">
        <v>112</v>
      </c>
      <c r="M82" s="73">
        <v>3</v>
      </c>
      <c r="N82" s="30" t="s">
        <v>326</v>
      </c>
      <c r="O82" s="31" t="s">
        <v>327</v>
      </c>
      <c r="P82" s="67">
        <v>48789990</v>
      </c>
      <c r="Q82" s="67">
        <v>1035298</v>
      </c>
      <c r="R82" s="67">
        <v>824158</v>
      </c>
      <c r="S82" s="67">
        <v>43747</v>
      </c>
      <c r="T82" s="75">
        <f>43623/S82</f>
        <v>0.99716551992136604</v>
      </c>
      <c r="U82" s="23"/>
      <c r="V82" s="23"/>
    </row>
    <row r="83" spans="1:22" x14ac:dyDescent="0.25">
      <c r="A83" s="78"/>
      <c r="B83" s="64"/>
      <c r="C83" s="64"/>
      <c r="D83" s="64"/>
      <c r="E83" s="78"/>
      <c r="F83" s="64"/>
      <c r="G83" s="64"/>
      <c r="H83" s="96"/>
      <c r="I83" s="64"/>
      <c r="J83" s="64"/>
      <c r="K83" s="78"/>
      <c r="L83" s="78"/>
      <c r="M83" s="64"/>
      <c r="N83" s="24" t="s">
        <v>328</v>
      </c>
      <c r="O83" s="25" t="s">
        <v>329</v>
      </c>
      <c r="P83" s="68"/>
      <c r="Q83" s="68"/>
      <c r="R83" s="68"/>
      <c r="S83" s="68"/>
      <c r="T83" s="76"/>
      <c r="U83" s="23"/>
      <c r="V83" s="23"/>
    </row>
    <row r="84" spans="1:22" x14ac:dyDescent="0.25">
      <c r="A84" s="78"/>
      <c r="B84" s="74"/>
      <c r="C84" s="74"/>
      <c r="D84" s="74"/>
      <c r="E84" s="78"/>
      <c r="F84" s="74"/>
      <c r="G84" s="74"/>
      <c r="H84" s="98"/>
      <c r="I84" s="74"/>
      <c r="J84" s="74"/>
      <c r="K84" s="78"/>
      <c r="L84" s="78"/>
      <c r="M84" s="74"/>
      <c r="N84" s="27" t="s">
        <v>330</v>
      </c>
      <c r="O84" s="28" t="s">
        <v>331</v>
      </c>
      <c r="P84" s="71"/>
      <c r="Q84" s="71"/>
      <c r="R84" s="71"/>
      <c r="S84" s="71"/>
      <c r="T84" s="80"/>
      <c r="U84" s="23"/>
      <c r="V84" s="23"/>
    </row>
    <row r="85" spans="1:22" x14ac:dyDescent="0.25">
      <c r="A85" s="78" t="s">
        <v>104</v>
      </c>
      <c r="B85" s="73" t="s">
        <v>4</v>
      </c>
      <c r="C85" s="73" t="s">
        <v>306</v>
      </c>
      <c r="D85" s="73" t="s">
        <v>307</v>
      </c>
      <c r="E85" s="78" t="s">
        <v>332</v>
      </c>
      <c r="F85" s="73" t="s">
        <v>108</v>
      </c>
      <c r="G85" s="73">
        <v>50078088</v>
      </c>
      <c r="H85" s="99">
        <v>9.4285714285714288</v>
      </c>
      <c r="I85" s="73" t="s">
        <v>109</v>
      </c>
      <c r="J85" s="73" t="s">
        <v>333</v>
      </c>
      <c r="K85" s="78" t="s">
        <v>111</v>
      </c>
      <c r="L85" s="78" t="s">
        <v>112</v>
      </c>
      <c r="M85" s="73">
        <v>3</v>
      </c>
      <c r="N85" s="30" t="s">
        <v>334</v>
      </c>
      <c r="O85" s="31" t="s">
        <v>335</v>
      </c>
      <c r="P85" s="67">
        <v>55640612</v>
      </c>
      <c r="Q85" s="67">
        <v>1098515</v>
      </c>
      <c r="R85" s="67">
        <v>854504</v>
      </c>
      <c r="S85" s="67">
        <v>43634</v>
      </c>
      <c r="T85" s="75">
        <f>43519/S85</f>
        <v>0.99736444057386442</v>
      </c>
      <c r="U85" s="23"/>
      <c r="V85" s="23"/>
    </row>
    <row r="86" spans="1:22" x14ac:dyDescent="0.25">
      <c r="A86" s="78"/>
      <c r="B86" s="64"/>
      <c r="C86" s="64"/>
      <c r="D86" s="64"/>
      <c r="E86" s="78"/>
      <c r="F86" s="64"/>
      <c r="G86" s="64"/>
      <c r="H86" s="96"/>
      <c r="I86" s="64"/>
      <c r="J86" s="64"/>
      <c r="K86" s="78"/>
      <c r="L86" s="78"/>
      <c r="M86" s="64"/>
      <c r="N86" s="24" t="s">
        <v>336</v>
      </c>
      <c r="O86" s="25" t="s">
        <v>337</v>
      </c>
      <c r="P86" s="68"/>
      <c r="Q86" s="68"/>
      <c r="R86" s="68"/>
      <c r="S86" s="68"/>
      <c r="T86" s="76"/>
      <c r="U86" s="23"/>
      <c r="V86" s="23"/>
    </row>
    <row r="87" spans="1:22" x14ac:dyDescent="0.25">
      <c r="A87" s="78"/>
      <c r="B87" s="74"/>
      <c r="C87" s="74"/>
      <c r="D87" s="74"/>
      <c r="E87" s="78"/>
      <c r="F87" s="74"/>
      <c r="G87" s="74"/>
      <c r="H87" s="98"/>
      <c r="I87" s="74"/>
      <c r="J87" s="74"/>
      <c r="K87" s="78"/>
      <c r="L87" s="78"/>
      <c r="M87" s="74"/>
      <c r="N87" s="27" t="s">
        <v>338</v>
      </c>
      <c r="O87" s="28" t="s">
        <v>339</v>
      </c>
      <c r="P87" s="71"/>
      <c r="Q87" s="71"/>
      <c r="R87" s="71"/>
      <c r="S87" s="71"/>
      <c r="T87" s="80"/>
      <c r="U87" s="23"/>
      <c r="V87" s="23"/>
    </row>
    <row r="88" spans="1:22" x14ac:dyDescent="0.25">
      <c r="A88" s="78" t="s">
        <v>104</v>
      </c>
      <c r="B88" s="73" t="s">
        <v>4</v>
      </c>
      <c r="C88" s="73" t="s">
        <v>306</v>
      </c>
      <c r="D88" s="73" t="s">
        <v>307</v>
      </c>
      <c r="E88" s="78" t="s">
        <v>340</v>
      </c>
      <c r="F88" s="73" t="s">
        <v>108</v>
      </c>
      <c r="G88" s="73">
        <v>50078079</v>
      </c>
      <c r="H88" s="99">
        <v>9.4285714285714288</v>
      </c>
      <c r="I88" s="73" t="s">
        <v>109</v>
      </c>
      <c r="J88" s="73" t="s">
        <v>341</v>
      </c>
      <c r="K88" s="78" t="s">
        <v>111</v>
      </c>
      <c r="L88" s="78" t="s">
        <v>112</v>
      </c>
      <c r="M88" s="73">
        <v>3</v>
      </c>
      <c r="N88" s="30" t="s">
        <v>342</v>
      </c>
      <c r="O88" s="31" t="s">
        <v>343</v>
      </c>
      <c r="P88" s="67">
        <v>55059997</v>
      </c>
      <c r="Q88" s="67">
        <v>1146249</v>
      </c>
      <c r="R88" s="67">
        <v>910691</v>
      </c>
      <c r="S88" s="67">
        <v>46140</v>
      </c>
      <c r="T88" s="75">
        <f>46044/S88</f>
        <v>0.99791937581274381</v>
      </c>
      <c r="U88" s="23"/>
      <c r="V88" s="23"/>
    </row>
    <row r="89" spans="1:22" x14ac:dyDescent="0.25">
      <c r="A89" s="78"/>
      <c r="B89" s="64"/>
      <c r="C89" s="64"/>
      <c r="D89" s="64"/>
      <c r="E89" s="78"/>
      <c r="F89" s="64"/>
      <c r="G89" s="64"/>
      <c r="H89" s="96"/>
      <c r="I89" s="64"/>
      <c r="J89" s="64"/>
      <c r="K89" s="78"/>
      <c r="L89" s="78"/>
      <c r="M89" s="64"/>
      <c r="N89" s="24" t="s">
        <v>344</v>
      </c>
      <c r="O89" s="25" t="s">
        <v>345</v>
      </c>
      <c r="P89" s="68"/>
      <c r="Q89" s="68"/>
      <c r="R89" s="68"/>
      <c r="S89" s="68"/>
      <c r="T89" s="76"/>
      <c r="U89" s="23"/>
      <c r="V89" s="23"/>
    </row>
    <row r="90" spans="1:22" x14ac:dyDescent="0.25">
      <c r="A90" s="78"/>
      <c r="B90" s="74"/>
      <c r="C90" s="74"/>
      <c r="D90" s="74"/>
      <c r="E90" s="78"/>
      <c r="F90" s="74"/>
      <c r="G90" s="74"/>
      <c r="H90" s="98"/>
      <c r="I90" s="74"/>
      <c r="J90" s="74"/>
      <c r="K90" s="78"/>
      <c r="L90" s="78"/>
      <c r="M90" s="74"/>
      <c r="N90" s="27" t="s">
        <v>346</v>
      </c>
      <c r="O90" s="28" t="s">
        <v>347</v>
      </c>
      <c r="P90" s="71"/>
      <c r="Q90" s="71"/>
      <c r="R90" s="71"/>
      <c r="S90" s="71"/>
      <c r="T90" s="80"/>
      <c r="U90" s="23"/>
      <c r="V90" s="23"/>
    </row>
    <row r="91" spans="1:22" x14ac:dyDescent="0.25">
      <c r="A91" s="78" t="s">
        <v>104</v>
      </c>
      <c r="B91" s="73" t="s">
        <v>4</v>
      </c>
      <c r="C91" s="73" t="s">
        <v>306</v>
      </c>
      <c r="D91" s="73" t="s">
        <v>307</v>
      </c>
      <c r="E91" s="78" t="s">
        <v>348</v>
      </c>
      <c r="F91" s="73" t="s">
        <v>108</v>
      </c>
      <c r="G91" s="73">
        <v>50077958</v>
      </c>
      <c r="H91" s="99">
        <v>9.7142857142857135</v>
      </c>
      <c r="I91" s="73" t="s">
        <v>109</v>
      </c>
      <c r="J91" s="73" t="s">
        <v>349</v>
      </c>
      <c r="K91" s="78" t="s">
        <v>111</v>
      </c>
      <c r="L91" s="78" t="s">
        <v>112</v>
      </c>
      <c r="M91" s="73">
        <v>3</v>
      </c>
      <c r="N91" s="30" t="s">
        <v>350</v>
      </c>
      <c r="O91" s="31" t="s">
        <v>351</v>
      </c>
      <c r="P91" s="67">
        <v>59300550</v>
      </c>
      <c r="Q91" s="67">
        <v>1223605</v>
      </c>
      <c r="R91" s="67">
        <v>966328</v>
      </c>
      <c r="S91" s="67">
        <v>47921</v>
      </c>
      <c r="T91" s="75">
        <f>47787/S91</f>
        <v>0.99720373114083594</v>
      </c>
      <c r="U91" s="23"/>
      <c r="V91" s="23"/>
    </row>
    <row r="92" spans="1:22" x14ac:dyDescent="0.25">
      <c r="A92" s="78"/>
      <c r="B92" s="64"/>
      <c r="C92" s="64"/>
      <c r="D92" s="64"/>
      <c r="E92" s="78"/>
      <c r="F92" s="64"/>
      <c r="G92" s="64"/>
      <c r="H92" s="96"/>
      <c r="I92" s="64"/>
      <c r="J92" s="64"/>
      <c r="K92" s="78"/>
      <c r="L92" s="78"/>
      <c r="M92" s="64"/>
      <c r="N92" s="24" t="s">
        <v>352</v>
      </c>
      <c r="O92" s="25" t="s">
        <v>353</v>
      </c>
      <c r="P92" s="68"/>
      <c r="Q92" s="68"/>
      <c r="R92" s="68"/>
      <c r="S92" s="68"/>
      <c r="T92" s="76"/>
      <c r="U92" s="23"/>
      <c r="V92" s="23"/>
    </row>
    <row r="93" spans="1:22" x14ac:dyDescent="0.25">
      <c r="A93" s="78"/>
      <c r="B93" s="74"/>
      <c r="C93" s="74"/>
      <c r="D93" s="74"/>
      <c r="E93" s="78"/>
      <c r="F93" s="74"/>
      <c r="G93" s="74"/>
      <c r="H93" s="98"/>
      <c r="I93" s="74"/>
      <c r="J93" s="74"/>
      <c r="K93" s="78"/>
      <c r="L93" s="78"/>
      <c r="M93" s="74"/>
      <c r="N93" s="27" t="s">
        <v>354</v>
      </c>
      <c r="O93" s="28" t="s">
        <v>355</v>
      </c>
      <c r="P93" s="71"/>
      <c r="Q93" s="71"/>
      <c r="R93" s="71"/>
      <c r="S93" s="71"/>
      <c r="T93" s="80"/>
      <c r="U93" s="23"/>
      <c r="V93" s="23"/>
    </row>
    <row r="94" spans="1:22" x14ac:dyDescent="0.25">
      <c r="A94" s="78" t="s">
        <v>104</v>
      </c>
      <c r="B94" s="73" t="s">
        <v>4</v>
      </c>
      <c r="C94" s="73" t="s">
        <v>306</v>
      </c>
      <c r="D94" s="73" t="s">
        <v>307</v>
      </c>
      <c r="E94" s="78" t="s">
        <v>356</v>
      </c>
      <c r="F94" s="73" t="s">
        <v>108</v>
      </c>
      <c r="G94" s="73">
        <v>50077686</v>
      </c>
      <c r="H94" s="99">
        <v>10.142857142857142</v>
      </c>
      <c r="I94" s="73" t="s">
        <v>109</v>
      </c>
      <c r="J94" s="73" t="s">
        <v>357</v>
      </c>
      <c r="K94" s="78" t="s">
        <v>111</v>
      </c>
      <c r="L94" s="78" t="s">
        <v>112</v>
      </c>
      <c r="M94" s="73">
        <v>3</v>
      </c>
      <c r="N94" s="30" t="s">
        <v>358</v>
      </c>
      <c r="O94" s="31" t="s">
        <v>359</v>
      </c>
      <c r="P94" s="67">
        <v>62180927</v>
      </c>
      <c r="Q94" s="67">
        <v>1313705</v>
      </c>
      <c r="R94" s="67">
        <v>1014730</v>
      </c>
      <c r="S94" s="67">
        <v>48008</v>
      </c>
      <c r="T94" s="75">
        <f>47821/S94</f>
        <v>0.99610481586402266</v>
      </c>
      <c r="U94" s="23"/>
      <c r="V94" s="23"/>
    </row>
    <row r="95" spans="1:22" x14ac:dyDescent="0.25">
      <c r="A95" s="78"/>
      <c r="B95" s="64"/>
      <c r="C95" s="64"/>
      <c r="D95" s="64"/>
      <c r="E95" s="78"/>
      <c r="F95" s="64"/>
      <c r="G95" s="64"/>
      <c r="H95" s="96"/>
      <c r="I95" s="64"/>
      <c r="J95" s="64"/>
      <c r="K95" s="78"/>
      <c r="L95" s="78"/>
      <c r="M95" s="64"/>
      <c r="N95" s="24" t="s">
        <v>360</v>
      </c>
      <c r="O95" s="25" t="s">
        <v>361</v>
      </c>
      <c r="P95" s="68"/>
      <c r="Q95" s="68"/>
      <c r="R95" s="68"/>
      <c r="S95" s="68"/>
      <c r="T95" s="76"/>
      <c r="U95" s="23"/>
      <c r="V95" s="23"/>
    </row>
    <row r="96" spans="1:22" x14ac:dyDescent="0.25">
      <c r="A96" s="78"/>
      <c r="B96" s="74"/>
      <c r="C96" s="74"/>
      <c r="D96" s="74"/>
      <c r="E96" s="78"/>
      <c r="F96" s="74"/>
      <c r="G96" s="74"/>
      <c r="H96" s="98"/>
      <c r="I96" s="74"/>
      <c r="J96" s="74"/>
      <c r="K96" s="78"/>
      <c r="L96" s="78"/>
      <c r="M96" s="74"/>
      <c r="N96" s="27" t="s">
        <v>362</v>
      </c>
      <c r="O96" s="28" t="s">
        <v>363</v>
      </c>
      <c r="P96" s="71"/>
      <c r="Q96" s="71"/>
      <c r="R96" s="71"/>
      <c r="S96" s="71"/>
      <c r="T96" s="80"/>
      <c r="U96" s="23"/>
      <c r="V96" s="23"/>
    </row>
    <row r="97" spans="1:22" x14ac:dyDescent="0.25">
      <c r="A97" s="78" t="s">
        <v>104</v>
      </c>
      <c r="B97" s="73" t="s">
        <v>4</v>
      </c>
      <c r="C97" s="73" t="s">
        <v>306</v>
      </c>
      <c r="D97" s="73" t="s">
        <v>307</v>
      </c>
      <c r="E97" s="78" t="s">
        <v>364</v>
      </c>
      <c r="F97" s="73" t="s">
        <v>108</v>
      </c>
      <c r="G97" s="73">
        <v>50077673</v>
      </c>
      <c r="H97" s="99">
        <v>10.428571428571429</v>
      </c>
      <c r="I97" s="73" t="s">
        <v>109</v>
      </c>
      <c r="J97" s="73" t="s">
        <v>365</v>
      </c>
      <c r="K97" s="78" t="s">
        <v>111</v>
      </c>
      <c r="L97" s="78" t="s">
        <v>112</v>
      </c>
      <c r="M97" s="73">
        <v>3</v>
      </c>
      <c r="N97" s="30" t="s">
        <v>366</v>
      </c>
      <c r="O97" s="31" t="s">
        <v>367</v>
      </c>
      <c r="P97" s="67">
        <v>64007972</v>
      </c>
      <c r="Q97" s="67">
        <v>1321952</v>
      </c>
      <c r="R97" s="67">
        <v>996355</v>
      </c>
      <c r="S97" s="67">
        <v>49536</v>
      </c>
      <c r="T97" s="75">
        <f>49326/S97</f>
        <v>0.99576065891472865</v>
      </c>
      <c r="U97" s="23"/>
      <c r="V97" s="23"/>
    </row>
    <row r="98" spans="1:22" x14ac:dyDescent="0.25">
      <c r="A98" s="78"/>
      <c r="B98" s="64"/>
      <c r="C98" s="64"/>
      <c r="D98" s="64"/>
      <c r="E98" s="78"/>
      <c r="F98" s="64"/>
      <c r="G98" s="64"/>
      <c r="H98" s="96"/>
      <c r="I98" s="64"/>
      <c r="J98" s="64"/>
      <c r="K98" s="78"/>
      <c r="L98" s="78"/>
      <c r="M98" s="64"/>
      <c r="N98" s="24" t="s">
        <v>368</v>
      </c>
      <c r="O98" s="25" t="s">
        <v>369</v>
      </c>
      <c r="P98" s="68"/>
      <c r="Q98" s="68"/>
      <c r="R98" s="68"/>
      <c r="S98" s="68"/>
      <c r="T98" s="76"/>
      <c r="U98" s="23"/>
      <c r="V98" s="23"/>
    </row>
    <row r="99" spans="1:22" ht="15" thickBot="1" x14ac:dyDescent="0.3">
      <c r="A99" s="82"/>
      <c r="B99" s="81"/>
      <c r="C99" s="81"/>
      <c r="D99" s="81"/>
      <c r="E99" s="82"/>
      <c r="F99" s="81"/>
      <c r="G99" s="81"/>
      <c r="H99" s="100"/>
      <c r="I99" s="81"/>
      <c r="J99" s="81"/>
      <c r="K99" s="82"/>
      <c r="L99" s="82"/>
      <c r="M99" s="81"/>
      <c r="N99" s="33" t="s">
        <v>370</v>
      </c>
      <c r="O99" s="34" t="s">
        <v>371</v>
      </c>
      <c r="P99" s="69"/>
      <c r="Q99" s="69"/>
      <c r="R99" s="69"/>
      <c r="S99" s="69"/>
      <c r="T99" s="86"/>
      <c r="U99" s="32"/>
      <c r="V99" s="32"/>
    </row>
    <row r="100" spans="1:22" ht="15" thickTop="1" x14ac:dyDescent="0.25">
      <c r="A100" s="87" t="s">
        <v>104</v>
      </c>
      <c r="B100" s="89" t="s">
        <v>4</v>
      </c>
      <c r="C100" s="87" t="s">
        <v>6</v>
      </c>
      <c r="D100" s="87" t="s">
        <v>5</v>
      </c>
      <c r="E100" s="87" t="s">
        <v>372</v>
      </c>
      <c r="F100" s="89" t="s">
        <v>108</v>
      </c>
      <c r="G100" s="89">
        <v>50072750</v>
      </c>
      <c r="H100" s="103">
        <v>9.5714285714285712</v>
      </c>
      <c r="I100" s="89" t="s">
        <v>109</v>
      </c>
      <c r="J100" s="89" t="s">
        <v>373</v>
      </c>
      <c r="K100" s="87" t="s">
        <v>111</v>
      </c>
      <c r="L100" s="87" t="s">
        <v>112</v>
      </c>
      <c r="M100" s="89">
        <v>3</v>
      </c>
      <c r="N100" s="35" t="s">
        <v>374</v>
      </c>
      <c r="O100" s="36" t="s">
        <v>375</v>
      </c>
      <c r="P100" s="70">
        <v>45349960</v>
      </c>
      <c r="Q100" s="70">
        <v>861940</v>
      </c>
      <c r="R100" s="70">
        <v>705862</v>
      </c>
      <c r="S100" s="70">
        <v>38715</v>
      </c>
      <c r="T100" s="85">
        <f>38572/S100</f>
        <v>0.99630634121141681</v>
      </c>
      <c r="U100" s="23"/>
      <c r="V100" s="23"/>
    </row>
    <row r="101" spans="1:22" x14ac:dyDescent="0.25">
      <c r="A101" s="88"/>
      <c r="B101" s="90"/>
      <c r="C101" s="88"/>
      <c r="D101" s="88"/>
      <c r="E101" s="88"/>
      <c r="F101" s="90"/>
      <c r="G101" s="90"/>
      <c r="H101" s="102"/>
      <c r="I101" s="90"/>
      <c r="J101" s="90"/>
      <c r="K101" s="88"/>
      <c r="L101" s="88"/>
      <c r="M101" s="90"/>
      <c r="N101" s="24" t="s">
        <v>376</v>
      </c>
      <c r="O101" s="25" t="s">
        <v>377</v>
      </c>
      <c r="P101" s="68"/>
      <c r="Q101" s="68"/>
      <c r="R101" s="68"/>
      <c r="S101" s="68"/>
      <c r="T101" s="76"/>
      <c r="U101" s="23"/>
      <c r="V101" s="23"/>
    </row>
    <row r="102" spans="1:22" x14ac:dyDescent="0.25">
      <c r="A102" s="88"/>
      <c r="B102" s="91"/>
      <c r="C102" s="88"/>
      <c r="D102" s="88"/>
      <c r="E102" s="88"/>
      <c r="F102" s="91"/>
      <c r="G102" s="91"/>
      <c r="H102" s="104"/>
      <c r="I102" s="91"/>
      <c r="J102" s="91"/>
      <c r="K102" s="88"/>
      <c r="L102" s="88"/>
      <c r="M102" s="91"/>
      <c r="N102" s="27" t="s">
        <v>378</v>
      </c>
      <c r="O102" s="28" t="s">
        <v>379</v>
      </c>
      <c r="P102" s="71"/>
      <c r="Q102" s="71"/>
      <c r="R102" s="71"/>
      <c r="S102" s="71"/>
      <c r="T102" s="80"/>
      <c r="U102" s="23"/>
      <c r="V102" s="23"/>
    </row>
    <row r="103" spans="1:22" x14ac:dyDescent="0.25">
      <c r="A103" s="78" t="s">
        <v>104</v>
      </c>
      <c r="B103" s="73" t="s">
        <v>4</v>
      </c>
      <c r="C103" s="73" t="s">
        <v>6</v>
      </c>
      <c r="D103" s="73" t="s">
        <v>5</v>
      </c>
      <c r="E103" s="78" t="s">
        <v>380</v>
      </c>
      <c r="F103" s="73" t="s">
        <v>108</v>
      </c>
      <c r="G103" s="73">
        <v>50073107</v>
      </c>
      <c r="H103" s="99">
        <v>10</v>
      </c>
      <c r="I103" s="73" t="s">
        <v>109</v>
      </c>
      <c r="J103" s="73" t="s">
        <v>381</v>
      </c>
      <c r="K103" s="78" t="s">
        <v>111</v>
      </c>
      <c r="L103" s="78" t="s">
        <v>112</v>
      </c>
      <c r="M103" s="73">
        <v>3</v>
      </c>
      <c r="N103" s="30" t="s">
        <v>382</v>
      </c>
      <c r="O103" s="31" t="s">
        <v>383</v>
      </c>
      <c r="P103" s="67">
        <v>59123796</v>
      </c>
      <c r="Q103" s="67">
        <v>1141304</v>
      </c>
      <c r="R103" s="67">
        <v>925951</v>
      </c>
      <c r="S103" s="67">
        <v>47873</v>
      </c>
      <c r="T103" s="75">
        <f>47689/S103</f>
        <v>0.99615649739936918</v>
      </c>
      <c r="U103" s="23"/>
      <c r="V103" s="23"/>
    </row>
    <row r="104" spans="1:22" x14ac:dyDescent="0.25">
      <c r="A104" s="78"/>
      <c r="B104" s="64"/>
      <c r="C104" s="64"/>
      <c r="D104" s="64"/>
      <c r="E104" s="78"/>
      <c r="F104" s="64"/>
      <c r="G104" s="64"/>
      <c r="H104" s="96"/>
      <c r="I104" s="64"/>
      <c r="J104" s="64"/>
      <c r="K104" s="78"/>
      <c r="L104" s="78"/>
      <c r="M104" s="64"/>
      <c r="N104" s="24" t="s">
        <v>384</v>
      </c>
      <c r="O104" s="25" t="s">
        <v>385</v>
      </c>
      <c r="P104" s="68"/>
      <c r="Q104" s="68"/>
      <c r="R104" s="68"/>
      <c r="S104" s="68"/>
      <c r="T104" s="76"/>
      <c r="U104" s="23"/>
      <c r="V104" s="23"/>
    </row>
    <row r="105" spans="1:22" x14ac:dyDescent="0.25">
      <c r="A105" s="78"/>
      <c r="B105" s="74"/>
      <c r="C105" s="74"/>
      <c r="D105" s="74"/>
      <c r="E105" s="78"/>
      <c r="F105" s="74"/>
      <c r="G105" s="74"/>
      <c r="H105" s="98"/>
      <c r="I105" s="74"/>
      <c r="J105" s="74"/>
      <c r="K105" s="78"/>
      <c r="L105" s="78"/>
      <c r="M105" s="74"/>
      <c r="N105" s="27" t="s">
        <v>386</v>
      </c>
      <c r="O105" s="28" t="s">
        <v>387</v>
      </c>
      <c r="P105" s="71"/>
      <c r="Q105" s="71"/>
      <c r="R105" s="71"/>
      <c r="S105" s="71"/>
      <c r="T105" s="80"/>
      <c r="U105" s="23"/>
      <c r="V105" s="23"/>
    </row>
    <row r="106" spans="1:22" x14ac:dyDescent="0.25">
      <c r="A106" s="78" t="s">
        <v>104</v>
      </c>
      <c r="B106" s="73" t="s">
        <v>4</v>
      </c>
      <c r="C106" s="73" t="s">
        <v>6</v>
      </c>
      <c r="D106" s="73" t="s">
        <v>5</v>
      </c>
      <c r="E106" s="78" t="s">
        <v>388</v>
      </c>
      <c r="F106" s="73" t="s">
        <v>108</v>
      </c>
      <c r="G106" s="73">
        <v>50073575</v>
      </c>
      <c r="H106" s="99">
        <v>10</v>
      </c>
      <c r="I106" s="73" t="s">
        <v>109</v>
      </c>
      <c r="J106" s="73" t="s">
        <v>389</v>
      </c>
      <c r="K106" s="78" t="s">
        <v>111</v>
      </c>
      <c r="L106" s="78" t="s">
        <v>112</v>
      </c>
      <c r="M106" s="73">
        <v>3</v>
      </c>
      <c r="N106" s="30" t="s">
        <v>390</v>
      </c>
      <c r="O106" s="31" t="s">
        <v>391</v>
      </c>
      <c r="P106" s="67">
        <v>67204906</v>
      </c>
      <c r="Q106" s="67">
        <v>1294927</v>
      </c>
      <c r="R106" s="67">
        <v>1029911</v>
      </c>
      <c r="S106" s="67">
        <v>54046</v>
      </c>
      <c r="T106" s="75">
        <f>53730/S106</f>
        <v>0.99415312881619367</v>
      </c>
      <c r="U106" s="23"/>
      <c r="V106" s="23"/>
    </row>
    <row r="107" spans="1:22" x14ac:dyDescent="0.25">
      <c r="A107" s="78"/>
      <c r="B107" s="64"/>
      <c r="C107" s="64"/>
      <c r="D107" s="64"/>
      <c r="E107" s="78"/>
      <c r="F107" s="64"/>
      <c r="G107" s="64"/>
      <c r="H107" s="96"/>
      <c r="I107" s="64"/>
      <c r="J107" s="64"/>
      <c r="K107" s="78"/>
      <c r="L107" s="78"/>
      <c r="M107" s="64"/>
      <c r="N107" s="24" t="s">
        <v>392</v>
      </c>
      <c r="O107" s="25" t="s">
        <v>393</v>
      </c>
      <c r="P107" s="68"/>
      <c r="Q107" s="68"/>
      <c r="R107" s="68"/>
      <c r="S107" s="68"/>
      <c r="T107" s="76"/>
      <c r="U107" s="23"/>
      <c r="V107" s="23"/>
    </row>
    <row r="108" spans="1:22" x14ac:dyDescent="0.25">
      <c r="A108" s="78"/>
      <c r="B108" s="74"/>
      <c r="C108" s="74"/>
      <c r="D108" s="74"/>
      <c r="E108" s="78"/>
      <c r="F108" s="74"/>
      <c r="G108" s="74"/>
      <c r="H108" s="98"/>
      <c r="I108" s="74"/>
      <c r="J108" s="74"/>
      <c r="K108" s="78"/>
      <c r="L108" s="78"/>
      <c r="M108" s="74"/>
      <c r="N108" s="27" t="s">
        <v>394</v>
      </c>
      <c r="O108" s="28" t="s">
        <v>395</v>
      </c>
      <c r="P108" s="71"/>
      <c r="Q108" s="71"/>
      <c r="R108" s="71"/>
      <c r="S108" s="71"/>
      <c r="T108" s="80"/>
      <c r="U108" s="23"/>
      <c r="V108" s="23"/>
    </row>
    <row r="109" spans="1:22" x14ac:dyDescent="0.25">
      <c r="A109" s="78" t="s">
        <v>104</v>
      </c>
      <c r="B109" s="73" t="s">
        <v>4</v>
      </c>
      <c r="C109" s="73" t="s">
        <v>6</v>
      </c>
      <c r="D109" s="73" t="s">
        <v>5</v>
      </c>
      <c r="E109" s="78" t="s">
        <v>396</v>
      </c>
      <c r="F109" s="73" t="s">
        <v>108</v>
      </c>
      <c r="G109" s="73">
        <v>50072806</v>
      </c>
      <c r="H109" s="99">
        <v>10.428571428571429</v>
      </c>
      <c r="I109" s="73" t="s">
        <v>109</v>
      </c>
      <c r="J109" s="73" t="s">
        <v>397</v>
      </c>
      <c r="K109" s="78" t="s">
        <v>111</v>
      </c>
      <c r="L109" s="78" t="s">
        <v>112</v>
      </c>
      <c r="M109" s="73">
        <v>3</v>
      </c>
      <c r="N109" s="30" t="s">
        <v>398</v>
      </c>
      <c r="O109" s="31" t="s">
        <v>399</v>
      </c>
      <c r="P109" s="67">
        <v>58599999</v>
      </c>
      <c r="Q109" s="67">
        <v>1262406</v>
      </c>
      <c r="R109" s="67">
        <v>985361</v>
      </c>
      <c r="S109" s="67">
        <v>48419</v>
      </c>
      <c r="T109" s="75">
        <f>48201/S109</f>
        <v>0.99549763522584112</v>
      </c>
      <c r="U109" s="23"/>
      <c r="V109" s="23"/>
    </row>
    <row r="110" spans="1:22" x14ac:dyDescent="0.25">
      <c r="A110" s="78"/>
      <c r="B110" s="64"/>
      <c r="C110" s="64"/>
      <c r="D110" s="64"/>
      <c r="E110" s="78"/>
      <c r="F110" s="64"/>
      <c r="G110" s="64"/>
      <c r="H110" s="96"/>
      <c r="I110" s="64"/>
      <c r="J110" s="64"/>
      <c r="K110" s="78"/>
      <c r="L110" s="78"/>
      <c r="M110" s="64"/>
      <c r="N110" s="24" t="s">
        <v>400</v>
      </c>
      <c r="O110" s="25" t="s">
        <v>401</v>
      </c>
      <c r="P110" s="68"/>
      <c r="Q110" s="68"/>
      <c r="R110" s="68"/>
      <c r="S110" s="68"/>
      <c r="T110" s="76"/>
      <c r="U110" s="23"/>
      <c r="V110" s="23"/>
    </row>
    <row r="111" spans="1:22" x14ac:dyDescent="0.25">
      <c r="A111" s="78"/>
      <c r="B111" s="74"/>
      <c r="C111" s="74"/>
      <c r="D111" s="74"/>
      <c r="E111" s="78"/>
      <c r="F111" s="74"/>
      <c r="G111" s="74"/>
      <c r="H111" s="98"/>
      <c r="I111" s="74"/>
      <c r="J111" s="74"/>
      <c r="K111" s="78"/>
      <c r="L111" s="78"/>
      <c r="M111" s="74"/>
      <c r="N111" s="27" t="s">
        <v>402</v>
      </c>
      <c r="O111" s="28" t="s">
        <v>403</v>
      </c>
      <c r="P111" s="71"/>
      <c r="Q111" s="71"/>
      <c r="R111" s="71"/>
      <c r="S111" s="71"/>
      <c r="T111" s="80"/>
      <c r="U111" s="23"/>
      <c r="V111" s="23"/>
    </row>
    <row r="112" spans="1:22" x14ac:dyDescent="0.25">
      <c r="A112" s="78" t="s">
        <v>104</v>
      </c>
      <c r="B112" s="73" t="s">
        <v>4</v>
      </c>
      <c r="C112" s="73" t="s">
        <v>6</v>
      </c>
      <c r="D112" s="73" t="s">
        <v>5</v>
      </c>
      <c r="E112" s="78" t="s">
        <v>404</v>
      </c>
      <c r="F112" s="73" t="s">
        <v>108</v>
      </c>
      <c r="G112" s="73">
        <v>50081403</v>
      </c>
      <c r="H112" s="99">
        <v>10</v>
      </c>
      <c r="I112" s="73" t="s">
        <v>109</v>
      </c>
      <c r="J112" s="73" t="s">
        <v>405</v>
      </c>
      <c r="K112" s="78" t="s">
        <v>111</v>
      </c>
      <c r="L112" s="78" t="s">
        <v>112</v>
      </c>
      <c r="M112" s="73">
        <v>3</v>
      </c>
      <c r="N112" s="30" t="s">
        <v>406</v>
      </c>
      <c r="O112" s="31" t="s">
        <v>407</v>
      </c>
      <c r="P112" s="67">
        <v>55448152</v>
      </c>
      <c r="Q112" s="67">
        <v>1125839</v>
      </c>
      <c r="R112" s="67">
        <v>837321</v>
      </c>
      <c r="S112" s="67">
        <v>47695</v>
      </c>
      <c r="T112" s="75">
        <f>47433/S112</f>
        <v>0.99450676171506447</v>
      </c>
      <c r="U112" s="23"/>
      <c r="V112" s="23"/>
    </row>
    <row r="113" spans="1:22" x14ac:dyDescent="0.25">
      <c r="A113" s="78"/>
      <c r="B113" s="64"/>
      <c r="C113" s="64"/>
      <c r="D113" s="64"/>
      <c r="E113" s="78"/>
      <c r="F113" s="64"/>
      <c r="G113" s="64"/>
      <c r="H113" s="96"/>
      <c r="I113" s="64"/>
      <c r="J113" s="64"/>
      <c r="K113" s="78"/>
      <c r="L113" s="78"/>
      <c r="M113" s="64"/>
      <c r="N113" s="24" t="s">
        <v>408</v>
      </c>
      <c r="O113" s="25" t="s">
        <v>409</v>
      </c>
      <c r="P113" s="68"/>
      <c r="Q113" s="68"/>
      <c r="R113" s="68"/>
      <c r="S113" s="68"/>
      <c r="T113" s="76"/>
      <c r="U113" s="23"/>
      <c r="V113" s="23"/>
    </row>
    <row r="114" spans="1:22" x14ac:dyDescent="0.25">
      <c r="A114" s="78"/>
      <c r="B114" s="74"/>
      <c r="C114" s="74"/>
      <c r="D114" s="74"/>
      <c r="E114" s="78"/>
      <c r="F114" s="74"/>
      <c r="G114" s="74"/>
      <c r="H114" s="98"/>
      <c r="I114" s="74"/>
      <c r="J114" s="74"/>
      <c r="K114" s="78"/>
      <c r="L114" s="78"/>
      <c r="M114" s="74"/>
      <c r="N114" s="27" t="s">
        <v>410</v>
      </c>
      <c r="O114" s="28" t="s">
        <v>411</v>
      </c>
      <c r="P114" s="71"/>
      <c r="Q114" s="71"/>
      <c r="R114" s="71"/>
      <c r="S114" s="71"/>
      <c r="T114" s="80"/>
      <c r="U114" s="23"/>
      <c r="V114" s="23"/>
    </row>
    <row r="115" spans="1:22" x14ac:dyDescent="0.25">
      <c r="A115" s="78" t="s">
        <v>104</v>
      </c>
      <c r="B115" s="73" t="s">
        <v>4</v>
      </c>
      <c r="C115" s="73" t="s">
        <v>6</v>
      </c>
      <c r="D115" s="73" t="s">
        <v>5</v>
      </c>
      <c r="E115" s="78" t="s">
        <v>412</v>
      </c>
      <c r="F115" s="73" t="s">
        <v>108</v>
      </c>
      <c r="G115" s="73">
        <v>50081417</v>
      </c>
      <c r="H115" s="99">
        <v>10</v>
      </c>
      <c r="I115" s="73" t="s">
        <v>109</v>
      </c>
      <c r="J115" s="73" t="s">
        <v>413</v>
      </c>
      <c r="K115" s="78" t="s">
        <v>111</v>
      </c>
      <c r="L115" s="78" t="s">
        <v>112</v>
      </c>
      <c r="M115" s="73">
        <v>3</v>
      </c>
      <c r="N115" s="30" t="s">
        <v>414</v>
      </c>
      <c r="O115" s="31" t="s">
        <v>415</v>
      </c>
      <c r="P115" s="67">
        <v>64425881</v>
      </c>
      <c r="Q115" s="67">
        <v>1248620</v>
      </c>
      <c r="R115" s="67">
        <v>940994</v>
      </c>
      <c r="S115" s="67">
        <v>51329</v>
      </c>
      <c r="T115" s="75">
        <f>51040/S115</f>
        <v>0.99436965458123083</v>
      </c>
      <c r="U115" s="23"/>
      <c r="V115" s="23"/>
    </row>
    <row r="116" spans="1:22" x14ac:dyDescent="0.25">
      <c r="A116" s="78"/>
      <c r="B116" s="64"/>
      <c r="C116" s="64"/>
      <c r="D116" s="64"/>
      <c r="E116" s="78"/>
      <c r="F116" s="64"/>
      <c r="G116" s="64"/>
      <c r="H116" s="96"/>
      <c r="I116" s="64"/>
      <c r="J116" s="64"/>
      <c r="K116" s="78"/>
      <c r="L116" s="78"/>
      <c r="M116" s="64"/>
      <c r="N116" s="24" t="s">
        <v>416</v>
      </c>
      <c r="O116" s="25" t="s">
        <v>417</v>
      </c>
      <c r="P116" s="68"/>
      <c r="Q116" s="68"/>
      <c r="R116" s="68"/>
      <c r="S116" s="68"/>
      <c r="T116" s="76"/>
      <c r="U116" s="23"/>
      <c r="V116" s="23"/>
    </row>
    <row r="117" spans="1:22" x14ac:dyDescent="0.25">
      <c r="A117" s="78"/>
      <c r="B117" s="74"/>
      <c r="C117" s="74"/>
      <c r="D117" s="74"/>
      <c r="E117" s="78"/>
      <c r="F117" s="74"/>
      <c r="G117" s="74"/>
      <c r="H117" s="98"/>
      <c r="I117" s="74"/>
      <c r="J117" s="74"/>
      <c r="K117" s="78"/>
      <c r="L117" s="78"/>
      <c r="M117" s="74"/>
      <c r="N117" s="27" t="s">
        <v>418</v>
      </c>
      <c r="O117" s="28" t="s">
        <v>419</v>
      </c>
      <c r="P117" s="71"/>
      <c r="Q117" s="71"/>
      <c r="R117" s="71"/>
      <c r="S117" s="71"/>
      <c r="T117" s="80"/>
      <c r="U117" s="23"/>
      <c r="V117" s="23"/>
    </row>
    <row r="118" spans="1:22" x14ac:dyDescent="0.25">
      <c r="A118" s="78" t="s">
        <v>104</v>
      </c>
      <c r="B118" s="73" t="s">
        <v>4</v>
      </c>
      <c r="C118" s="73" t="s">
        <v>6</v>
      </c>
      <c r="D118" s="73" t="s">
        <v>5</v>
      </c>
      <c r="E118" s="78" t="s">
        <v>420</v>
      </c>
      <c r="F118" s="73" t="s">
        <v>108</v>
      </c>
      <c r="G118" s="73">
        <v>50081422</v>
      </c>
      <c r="H118" s="99">
        <v>9.7142857142857135</v>
      </c>
      <c r="I118" s="73" t="s">
        <v>109</v>
      </c>
      <c r="J118" s="73" t="s">
        <v>421</v>
      </c>
      <c r="K118" s="78" t="s">
        <v>111</v>
      </c>
      <c r="L118" s="78" t="s">
        <v>112</v>
      </c>
      <c r="M118" s="73">
        <v>3</v>
      </c>
      <c r="N118" s="30" t="s">
        <v>422</v>
      </c>
      <c r="O118" s="31" t="s">
        <v>423</v>
      </c>
      <c r="P118" s="67">
        <v>68362755</v>
      </c>
      <c r="Q118" s="67">
        <v>1351922</v>
      </c>
      <c r="R118" s="67">
        <v>845997</v>
      </c>
      <c r="S118" s="67">
        <v>48804</v>
      </c>
      <c r="T118" s="75">
        <f>48585/S118</f>
        <v>0.99551266289648388</v>
      </c>
      <c r="U118" s="23"/>
      <c r="V118" s="23"/>
    </row>
    <row r="119" spans="1:22" x14ac:dyDescent="0.25">
      <c r="A119" s="78"/>
      <c r="B119" s="64"/>
      <c r="C119" s="64"/>
      <c r="D119" s="64"/>
      <c r="E119" s="78"/>
      <c r="F119" s="64"/>
      <c r="G119" s="64"/>
      <c r="H119" s="96"/>
      <c r="I119" s="64"/>
      <c r="J119" s="64"/>
      <c r="K119" s="78"/>
      <c r="L119" s="78"/>
      <c r="M119" s="64"/>
      <c r="N119" s="24" t="s">
        <v>424</v>
      </c>
      <c r="O119" s="25" t="s">
        <v>425</v>
      </c>
      <c r="P119" s="68"/>
      <c r="Q119" s="68"/>
      <c r="R119" s="68"/>
      <c r="S119" s="68"/>
      <c r="T119" s="76"/>
      <c r="U119" s="23"/>
      <c r="V119" s="23"/>
    </row>
    <row r="120" spans="1:22" x14ac:dyDescent="0.25">
      <c r="A120" s="78"/>
      <c r="B120" s="74"/>
      <c r="C120" s="74"/>
      <c r="D120" s="74"/>
      <c r="E120" s="78"/>
      <c r="F120" s="74"/>
      <c r="G120" s="74"/>
      <c r="H120" s="98"/>
      <c r="I120" s="74"/>
      <c r="J120" s="74"/>
      <c r="K120" s="78"/>
      <c r="L120" s="78"/>
      <c r="M120" s="74"/>
      <c r="N120" s="27" t="s">
        <v>426</v>
      </c>
      <c r="O120" s="28" t="s">
        <v>427</v>
      </c>
      <c r="P120" s="71"/>
      <c r="Q120" s="71"/>
      <c r="R120" s="71"/>
      <c r="S120" s="71"/>
      <c r="T120" s="80"/>
      <c r="U120" s="23"/>
      <c r="V120" s="23"/>
    </row>
    <row r="121" spans="1:22" x14ac:dyDescent="0.25">
      <c r="A121" s="78" t="s">
        <v>104</v>
      </c>
      <c r="B121" s="73" t="s">
        <v>4</v>
      </c>
      <c r="C121" s="73" t="s">
        <v>6</v>
      </c>
      <c r="D121" s="73" t="s">
        <v>5</v>
      </c>
      <c r="E121" s="78" t="s">
        <v>428</v>
      </c>
      <c r="F121" s="73" t="s">
        <v>108</v>
      </c>
      <c r="G121" s="73">
        <v>50081428</v>
      </c>
      <c r="H121" s="99">
        <v>10</v>
      </c>
      <c r="I121" s="73" t="s">
        <v>109</v>
      </c>
      <c r="J121" s="73" t="s">
        <v>429</v>
      </c>
      <c r="K121" s="78" t="s">
        <v>111</v>
      </c>
      <c r="L121" s="78" t="s">
        <v>112</v>
      </c>
      <c r="M121" s="73">
        <v>3</v>
      </c>
      <c r="N121" s="30" t="s">
        <v>430</v>
      </c>
      <c r="O121" s="31" t="s">
        <v>431</v>
      </c>
      <c r="P121" s="67">
        <v>61265863</v>
      </c>
      <c r="Q121" s="67">
        <v>1088338</v>
      </c>
      <c r="R121" s="67">
        <v>868611</v>
      </c>
      <c r="S121" s="67">
        <v>48802</v>
      </c>
      <c r="T121" s="75">
        <f>48430/S121</f>
        <v>0.99237736158354162</v>
      </c>
      <c r="U121" s="23"/>
      <c r="V121" s="23"/>
    </row>
    <row r="122" spans="1:22" x14ac:dyDescent="0.25">
      <c r="A122" s="78"/>
      <c r="B122" s="64"/>
      <c r="C122" s="64"/>
      <c r="D122" s="64"/>
      <c r="E122" s="78"/>
      <c r="F122" s="64"/>
      <c r="G122" s="64"/>
      <c r="H122" s="96"/>
      <c r="I122" s="64"/>
      <c r="J122" s="64"/>
      <c r="K122" s="78"/>
      <c r="L122" s="78"/>
      <c r="M122" s="64"/>
      <c r="N122" s="24" t="s">
        <v>432</v>
      </c>
      <c r="O122" s="25" t="s">
        <v>433</v>
      </c>
      <c r="P122" s="68"/>
      <c r="Q122" s="68"/>
      <c r="R122" s="68"/>
      <c r="S122" s="68"/>
      <c r="T122" s="76"/>
      <c r="U122" s="23"/>
      <c r="V122" s="23"/>
    </row>
    <row r="123" spans="1:22" ht="15" thickBot="1" x14ac:dyDescent="0.3">
      <c r="A123" s="82"/>
      <c r="B123" s="81"/>
      <c r="C123" s="81"/>
      <c r="D123" s="81"/>
      <c r="E123" s="82"/>
      <c r="F123" s="81"/>
      <c r="G123" s="81"/>
      <c r="H123" s="100"/>
      <c r="I123" s="81"/>
      <c r="J123" s="81"/>
      <c r="K123" s="82"/>
      <c r="L123" s="82"/>
      <c r="M123" s="81"/>
      <c r="N123" s="33" t="s">
        <v>434</v>
      </c>
      <c r="O123" s="34" t="s">
        <v>435</v>
      </c>
      <c r="P123" s="69"/>
      <c r="Q123" s="69"/>
      <c r="R123" s="69"/>
      <c r="S123" s="69"/>
      <c r="T123" s="86"/>
      <c r="U123" s="32"/>
      <c r="V123" s="32"/>
    </row>
    <row r="124" spans="1:22" ht="15" thickTop="1" x14ac:dyDescent="0.25">
      <c r="A124" s="83" t="s">
        <v>104</v>
      </c>
      <c r="B124" s="83" t="s">
        <v>436</v>
      </c>
      <c r="C124" s="83" t="s">
        <v>437</v>
      </c>
      <c r="D124" s="83" t="s">
        <v>438</v>
      </c>
      <c r="E124" s="83" t="s">
        <v>439</v>
      </c>
      <c r="F124" s="84" t="s">
        <v>108</v>
      </c>
      <c r="G124" s="84">
        <v>50082138</v>
      </c>
      <c r="H124" s="101">
        <v>10</v>
      </c>
      <c r="I124" s="84" t="s">
        <v>109</v>
      </c>
      <c r="J124" s="84" t="s">
        <v>440</v>
      </c>
      <c r="K124" s="83" t="s">
        <v>111</v>
      </c>
      <c r="L124" s="83" t="s">
        <v>112</v>
      </c>
      <c r="M124" s="84">
        <v>3</v>
      </c>
      <c r="N124" s="35" t="s">
        <v>441</v>
      </c>
      <c r="O124" s="36" t="s">
        <v>442</v>
      </c>
      <c r="P124" s="70">
        <v>69740845</v>
      </c>
      <c r="Q124" s="70">
        <v>1283602</v>
      </c>
      <c r="R124" s="70">
        <v>869761</v>
      </c>
      <c r="S124" s="70">
        <v>49224</v>
      </c>
      <c r="T124" s="85">
        <f>48882/S124</f>
        <v>0.9930521696733301</v>
      </c>
      <c r="U124" s="23"/>
      <c r="V124" s="23"/>
    </row>
    <row r="125" spans="1:22" x14ac:dyDescent="0.25">
      <c r="A125" s="78"/>
      <c r="B125" s="78"/>
      <c r="C125" s="78"/>
      <c r="D125" s="78"/>
      <c r="E125" s="78"/>
      <c r="F125" s="64"/>
      <c r="G125" s="64"/>
      <c r="H125" s="96"/>
      <c r="I125" s="64"/>
      <c r="J125" s="64"/>
      <c r="K125" s="78"/>
      <c r="L125" s="78"/>
      <c r="M125" s="64"/>
      <c r="N125" s="24" t="s">
        <v>443</v>
      </c>
      <c r="O125" s="25" t="s">
        <v>444</v>
      </c>
      <c r="P125" s="68"/>
      <c r="Q125" s="68"/>
      <c r="R125" s="68"/>
      <c r="S125" s="68"/>
      <c r="T125" s="76"/>
      <c r="U125" s="23"/>
      <c r="V125" s="23"/>
    </row>
    <row r="126" spans="1:22" x14ac:dyDescent="0.25">
      <c r="A126" s="78"/>
      <c r="B126" s="78"/>
      <c r="C126" s="78"/>
      <c r="D126" s="78"/>
      <c r="E126" s="78"/>
      <c r="F126" s="74"/>
      <c r="G126" s="74"/>
      <c r="H126" s="98"/>
      <c r="I126" s="74"/>
      <c r="J126" s="74"/>
      <c r="K126" s="78"/>
      <c r="L126" s="78"/>
      <c r="M126" s="74"/>
      <c r="N126" s="27" t="s">
        <v>445</v>
      </c>
      <c r="O126" s="28" t="s">
        <v>446</v>
      </c>
      <c r="P126" s="71"/>
      <c r="Q126" s="71"/>
      <c r="R126" s="71"/>
      <c r="S126" s="71"/>
      <c r="T126" s="80"/>
      <c r="U126" s="23"/>
      <c r="V126" s="23"/>
    </row>
    <row r="127" spans="1:22" x14ac:dyDescent="0.25">
      <c r="A127" s="78" t="s">
        <v>104</v>
      </c>
      <c r="B127" s="73" t="s">
        <v>436</v>
      </c>
      <c r="C127" s="73" t="s">
        <v>437</v>
      </c>
      <c r="D127" s="73" t="s">
        <v>438</v>
      </c>
      <c r="E127" s="78" t="s">
        <v>447</v>
      </c>
      <c r="F127" s="73" t="s">
        <v>108</v>
      </c>
      <c r="G127" s="73">
        <v>50083217</v>
      </c>
      <c r="H127" s="99">
        <v>10</v>
      </c>
      <c r="I127" s="73" t="s">
        <v>109</v>
      </c>
      <c r="J127" s="73" t="s">
        <v>448</v>
      </c>
      <c r="K127" s="78" t="s">
        <v>111</v>
      </c>
      <c r="L127" s="78" t="s">
        <v>112</v>
      </c>
      <c r="M127" s="73">
        <v>3</v>
      </c>
      <c r="N127" s="30" t="s">
        <v>449</v>
      </c>
      <c r="O127" s="31" t="s">
        <v>450</v>
      </c>
      <c r="P127" s="67">
        <v>67216358</v>
      </c>
      <c r="Q127" s="67">
        <v>1256480</v>
      </c>
      <c r="R127" s="67">
        <v>880977</v>
      </c>
      <c r="S127" s="67">
        <v>52882</v>
      </c>
      <c r="T127" s="75">
        <f>52359/S127</f>
        <v>0.99011005635187777</v>
      </c>
      <c r="U127" s="23"/>
      <c r="V127" s="23"/>
    </row>
    <row r="128" spans="1:22" x14ac:dyDescent="0.25">
      <c r="A128" s="78"/>
      <c r="B128" s="64"/>
      <c r="C128" s="64"/>
      <c r="D128" s="64"/>
      <c r="E128" s="78"/>
      <c r="F128" s="64"/>
      <c r="G128" s="64"/>
      <c r="H128" s="96"/>
      <c r="I128" s="64"/>
      <c r="J128" s="64"/>
      <c r="K128" s="78"/>
      <c r="L128" s="78"/>
      <c r="M128" s="64"/>
      <c r="N128" s="24" t="s">
        <v>451</v>
      </c>
      <c r="O128" s="25" t="s">
        <v>452</v>
      </c>
      <c r="P128" s="68"/>
      <c r="Q128" s="68"/>
      <c r="R128" s="68"/>
      <c r="S128" s="68"/>
      <c r="T128" s="76"/>
      <c r="U128" s="23"/>
      <c r="V128" s="23"/>
    </row>
    <row r="129" spans="1:22" x14ac:dyDescent="0.25">
      <c r="A129" s="78"/>
      <c r="B129" s="74"/>
      <c r="C129" s="74"/>
      <c r="D129" s="74"/>
      <c r="E129" s="78"/>
      <c r="F129" s="74"/>
      <c r="G129" s="74"/>
      <c r="H129" s="98"/>
      <c r="I129" s="74"/>
      <c r="J129" s="74"/>
      <c r="K129" s="78"/>
      <c r="L129" s="78"/>
      <c r="M129" s="74"/>
      <c r="N129" s="27" t="s">
        <v>453</v>
      </c>
      <c r="O129" s="28" t="s">
        <v>454</v>
      </c>
      <c r="P129" s="71"/>
      <c r="Q129" s="71"/>
      <c r="R129" s="71"/>
      <c r="S129" s="71"/>
      <c r="T129" s="80"/>
      <c r="U129" s="23"/>
      <c r="V129" s="23"/>
    </row>
    <row r="130" spans="1:22" x14ac:dyDescent="0.25">
      <c r="A130" s="78" t="s">
        <v>104</v>
      </c>
      <c r="B130" s="73" t="s">
        <v>436</v>
      </c>
      <c r="C130" s="73" t="s">
        <v>437</v>
      </c>
      <c r="D130" s="73" t="s">
        <v>438</v>
      </c>
      <c r="E130" s="78" t="s">
        <v>455</v>
      </c>
      <c r="F130" s="73" t="s">
        <v>108</v>
      </c>
      <c r="G130" s="73">
        <v>50083226</v>
      </c>
      <c r="H130" s="99">
        <v>10</v>
      </c>
      <c r="I130" s="73" t="s">
        <v>109</v>
      </c>
      <c r="J130" s="73" t="s">
        <v>456</v>
      </c>
      <c r="K130" s="78" t="s">
        <v>111</v>
      </c>
      <c r="L130" s="78" t="s">
        <v>112</v>
      </c>
      <c r="M130" s="73">
        <v>3</v>
      </c>
      <c r="N130" s="30" t="s">
        <v>457</v>
      </c>
      <c r="O130" s="31" t="s">
        <v>458</v>
      </c>
      <c r="P130" s="67">
        <v>61884757</v>
      </c>
      <c r="Q130" s="67">
        <v>1253348</v>
      </c>
      <c r="R130" s="67">
        <v>907531</v>
      </c>
      <c r="S130" s="67">
        <v>51163</v>
      </c>
      <c r="T130" s="75">
        <f>50862/S130</f>
        <v>0.99411684224928176</v>
      </c>
      <c r="U130" s="23"/>
      <c r="V130" s="23"/>
    </row>
    <row r="131" spans="1:22" x14ac:dyDescent="0.25">
      <c r="A131" s="78"/>
      <c r="B131" s="64"/>
      <c r="C131" s="64"/>
      <c r="D131" s="64"/>
      <c r="E131" s="78"/>
      <c r="F131" s="64"/>
      <c r="G131" s="64"/>
      <c r="H131" s="96"/>
      <c r="I131" s="64"/>
      <c r="J131" s="64"/>
      <c r="K131" s="78"/>
      <c r="L131" s="78"/>
      <c r="M131" s="64"/>
      <c r="N131" s="24" t="s">
        <v>459</v>
      </c>
      <c r="O131" s="25" t="s">
        <v>460</v>
      </c>
      <c r="P131" s="68"/>
      <c r="Q131" s="68"/>
      <c r="R131" s="68"/>
      <c r="S131" s="68"/>
      <c r="T131" s="76"/>
      <c r="U131" s="23"/>
      <c r="V131" s="23"/>
    </row>
    <row r="132" spans="1:22" x14ac:dyDescent="0.25">
      <c r="A132" s="78"/>
      <c r="B132" s="74"/>
      <c r="C132" s="74"/>
      <c r="D132" s="74"/>
      <c r="E132" s="78"/>
      <c r="F132" s="74"/>
      <c r="G132" s="74"/>
      <c r="H132" s="98"/>
      <c r="I132" s="74"/>
      <c r="J132" s="74"/>
      <c r="K132" s="78"/>
      <c r="L132" s="78"/>
      <c r="M132" s="74"/>
      <c r="N132" s="27" t="s">
        <v>461</v>
      </c>
      <c r="O132" s="28" t="s">
        <v>462</v>
      </c>
      <c r="P132" s="71"/>
      <c r="Q132" s="71"/>
      <c r="R132" s="71"/>
      <c r="S132" s="71"/>
      <c r="T132" s="80"/>
      <c r="U132" s="23"/>
      <c r="V132" s="23"/>
    </row>
    <row r="133" spans="1:22" x14ac:dyDescent="0.25">
      <c r="A133" s="78" t="s">
        <v>104</v>
      </c>
      <c r="B133" s="73" t="s">
        <v>436</v>
      </c>
      <c r="C133" s="73" t="s">
        <v>437</v>
      </c>
      <c r="D133" s="73" t="s">
        <v>438</v>
      </c>
      <c r="E133" s="78" t="s">
        <v>463</v>
      </c>
      <c r="F133" s="73" t="s">
        <v>108</v>
      </c>
      <c r="G133" s="73">
        <v>50084959</v>
      </c>
      <c r="H133" s="99">
        <v>10.142857142857142</v>
      </c>
      <c r="I133" s="73" t="s">
        <v>109</v>
      </c>
      <c r="J133" s="73" t="s">
        <v>464</v>
      </c>
      <c r="K133" s="78" t="s">
        <v>111</v>
      </c>
      <c r="L133" s="78" t="s">
        <v>112</v>
      </c>
      <c r="M133" s="73">
        <v>3</v>
      </c>
      <c r="N133" s="30" t="s">
        <v>465</v>
      </c>
      <c r="O133" s="31" t="s">
        <v>466</v>
      </c>
      <c r="P133" s="67">
        <v>77418220</v>
      </c>
      <c r="Q133" s="67">
        <v>1262022</v>
      </c>
      <c r="R133" s="67">
        <v>904603</v>
      </c>
      <c r="S133" s="67">
        <v>50813</v>
      </c>
      <c r="T133" s="75">
        <f>50359/S133</f>
        <v>0.99106527857044457</v>
      </c>
      <c r="U133" s="23"/>
      <c r="V133" s="23"/>
    </row>
    <row r="134" spans="1:22" x14ac:dyDescent="0.25">
      <c r="A134" s="78"/>
      <c r="B134" s="64"/>
      <c r="C134" s="64"/>
      <c r="D134" s="64"/>
      <c r="E134" s="78"/>
      <c r="F134" s="64"/>
      <c r="G134" s="64"/>
      <c r="H134" s="96"/>
      <c r="I134" s="64"/>
      <c r="J134" s="64"/>
      <c r="K134" s="78"/>
      <c r="L134" s="78"/>
      <c r="M134" s="64"/>
      <c r="N134" s="24" t="s">
        <v>467</v>
      </c>
      <c r="O134" s="25" t="s">
        <v>468</v>
      </c>
      <c r="P134" s="68"/>
      <c r="Q134" s="68"/>
      <c r="R134" s="68"/>
      <c r="S134" s="68"/>
      <c r="T134" s="76"/>
      <c r="U134" s="23"/>
      <c r="V134" s="23"/>
    </row>
    <row r="135" spans="1:22" ht="15" thickBot="1" x14ac:dyDescent="0.3">
      <c r="A135" s="82"/>
      <c r="B135" s="81"/>
      <c r="C135" s="81"/>
      <c r="D135" s="81"/>
      <c r="E135" s="82"/>
      <c r="F135" s="81"/>
      <c r="G135" s="81"/>
      <c r="H135" s="100"/>
      <c r="I135" s="81"/>
      <c r="J135" s="81"/>
      <c r="K135" s="82"/>
      <c r="L135" s="82"/>
      <c r="M135" s="81"/>
      <c r="N135" s="33" t="s">
        <v>469</v>
      </c>
      <c r="O135" s="34" t="s">
        <v>470</v>
      </c>
      <c r="P135" s="69"/>
      <c r="Q135" s="69"/>
      <c r="R135" s="69"/>
      <c r="S135" s="69"/>
      <c r="T135" s="86"/>
      <c r="U135" s="32"/>
      <c r="V135" s="32"/>
    </row>
    <row r="136" spans="1:22" ht="15" thickTop="1" x14ac:dyDescent="0.25">
      <c r="A136" s="83" t="s">
        <v>104</v>
      </c>
      <c r="B136" s="83" t="s">
        <v>471</v>
      </c>
      <c r="C136" s="83" t="s">
        <v>437</v>
      </c>
      <c r="D136" s="83" t="s">
        <v>472</v>
      </c>
      <c r="E136" s="83" t="s">
        <v>473</v>
      </c>
      <c r="F136" s="84" t="s">
        <v>108</v>
      </c>
      <c r="G136" s="84">
        <v>50077939</v>
      </c>
      <c r="H136" s="101">
        <v>10</v>
      </c>
      <c r="I136" s="84" t="s">
        <v>109</v>
      </c>
      <c r="J136" s="84" t="s">
        <v>474</v>
      </c>
      <c r="K136" s="83" t="s">
        <v>111</v>
      </c>
      <c r="L136" s="83" t="s">
        <v>112</v>
      </c>
      <c r="M136" s="84">
        <v>3</v>
      </c>
      <c r="N136" s="35" t="s">
        <v>475</v>
      </c>
      <c r="O136" s="36" t="s">
        <v>476</v>
      </c>
      <c r="P136" s="70">
        <v>58519935</v>
      </c>
      <c r="Q136" s="70">
        <v>1243946</v>
      </c>
      <c r="R136" s="70">
        <v>944617</v>
      </c>
      <c r="S136" s="70">
        <v>46946</v>
      </c>
      <c r="T136" s="85">
        <f>46693/S136</f>
        <v>0.9946108294636391</v>
      </c>
      <c r="U136" s="23"/>
      <c r="V136" s="23"/>
    </row>
    <row r="137" spans="1:22" x14ac:dyDescent="0.25">
      <c r="A137" s="78"/>
      <c r="B137" s="78"/>
      <c r="C137" s="78"/>
      <c r="D137" s="78"/>
      <c r="E137" s="78"/>
      <c r="F137" s="64"/>
      <c r="G137" s="64"/>
      <c r="H137" s="96"/>
      <c r="I137" s="64"/>
      <c r="J137" s="64"/>
      <c r="K137" s="78"/>
      <c r="L137" s="78"/>
      <c r="M137" s="64"/>
      <c r="N137" s="24" t="s">
        <v>477</v>
      </c>
      <c r="O137" s="25" t="s">
        <v>478</v>
      </c>
      <c r="P137" s="68"/>
      <c r="Q137" s="68"/>
      <c r="R137" s="68"/>
      <c r="S137" s="68"/>
      <c r="T137" s="76"/>
      <c r="U137" s="23"/>
      <c r="V137" s="23"/>
    </row>
    <row r="138" spans="1:22" x14ac:dyDescent="0.25">
      <c r="A138" s="78"/>
      <c r="B138" s="78"/>
      <c r="C138" s="78"/>
      <c r="D138" s="78"/>
      <c r="E138" s="78"/>
      <c r="F138" s="74"/>
      <c r="G138" s="74"/>
      <c r="H138" s="98"/>
      <c r="I138" s="74"/>
      <c r="J138" s="74"/>
      <c r="K138" s="78"/>
      <c r="L138" s="78"/>
      <c r="M138" s="74"/>
      <c r="N138" s="27" t="s">
        <v>479</v>
      </c>
      <c r="O138" s="28" t="s">
        <v>480</v>
      </c>
      <c r="P138" s="71"/>
      <c r="Q138" s="71"/>
      <c r="R138" s="71"/>
      <c r="S138" s="71"/>
      <c r="T138" s="80"/>
      <c r="U138" s="23"/>
      <c r="V138" s="23"/>
    </row>
    <row r="139" spans="1:22" x14ac:dyDescent="0.25">
      <c r="A139" s="78" t="s">
        <v>481</v>
      </c>
      <c r="B139" s="73" t="s">
        <v>471</v>
      </c>
      <c r="C139" s="73" t="s">
        <v>437</v>
      </c>
      <c r="D139" s="73" t="s">
        <v>472</v>
      </c>
      <c r="E139" s="78" t="s">
        <v>482</v>
      </c>
      <c r="F139" s="73" t="s">
        <v>108</v>
      </c>
      <c r="G139" s="73">
        <v>50077918</v>
      </c>
      <c r="H139" s="99">
        <v>10</v>
      </c>
      <c r="I139" s="73" t="s">
        <v>109</v>
      </c>
      <c r="J139" s="73" t="s">
        <v>483</v>
      </c>
      <c r="K139" s="78" t="s">
        <v>111</v>
      </c>
      <c r="L139" s="78" t="s">
        <v>112</v>
      </c>
      <c r="M139" s="73">
        <v>3</v>
      </c>
      <c r="N139" s="30" t="s">
        <v>484</v>
      </c>
      <c r="O139" s="31" t="s">
        <v>485</v>
      </c>
      <c r="P139" s="67">
        <v>60560205</v>
      </c>
      <c r="Q139" s="67">
        <v>1281850</v>
      </c>
      <c r="R139" s="67">
        <v>947658</v>
      </c>
      <c r="S139" s="67">
        <v>48039</v>
      </c>
      <c r="T139" s="75">
        <f>47792/S139</f>
        <v>0.99485834426195385</v>
      </c>
      <c r="U139" s="23"/>
      <c r="V139" s="23"/>
    </row>
    <row r="140" spans="1:22" x14ac:dyDescent="0.25">
      <c r="A140" s="78"/>
      <c r="B140" s="64"/>
      <c r="C140" s="64"/>
      <c r="D140" s="64"/>
      <c r="E140" s="78"/>
      <c r="F140" s="64"/>
      <c r="G140" s="64"/>
      <c r="H140" s="96"/>
      <c r="I140" s="64"/>
      <c r="J140" s="64"/>
      <c r="K140" s="78"/>
      <c r="L140" s="78"/>
      <c r="M140" s="64"/>
      <c r="N140" s="24" t="s">
        <v>486</v>
      </c>
      <c r="O140" s="25" t="s">
        <v>487</v>
      </c>
      <c r="P140" s="68"/>
      <c r="Q140" s="68"/>
      <c r="R140" s="68"/>
      <c r="S140" s="68"/>
      <c r="T140" s="76"/>
      <c r="U140" s="23"/>
      <c r="V140" s="23"/>
    </row>
    <row r="141" spans="1:22" x14ac:dyDescent="0.25">
      <c r="A141" s="78"/>
      <c r="B141" s="74"/>
      <c r="C141" s="74"/>
      <c r="D141" s="74"/>
      <c r="E141" s="78"/>
      <c r="F141" s="74"/>
      <c r="G141" s="74"/>
      <c r="H141" s="98"/>
      <c r="I141" s="74"/>
      <c r="J141" s="74"/>
      <c r="K141" s="78"/>
      <c r="L141" s="78"/>
      <c r="M141" s="74"/>
      <c r="N141" s="27" t="s">
        <v>488</v>
      </c>
      <c r="O141" s="28" t="s">
        <v>489</v>
      </c>
      <c r="P141" s="71"/>
      <c r="Q141" s="71"/>
      <c r="R141" s="71"/>
      <c r="S141" s="71"/>
      <c r="T141" s="80"/>
      <c r="U141" s="23"/>
      <c r="V141" s="23"/>
    </row>
    <row r="142" spans="1:22" x14ac:dyDescent="0.25">
      <c r="A142" s="78" t="s">
        <v>104</v>
      </c>
      <c r="B142" s="73" t="s">
        <v>471</v>
      </c>
      <c r="C142" s="73" t="s">
        <v>437</v>
      </c>
      <c r="D142" s="73" t="s">
        <v>472</v>
      </c>
      <c r="E142" s="78" t="s">
        <v>490</v>
      </c>
      <c r="F142" s="73" t="s">
        <v>108</v>
      </c>
      <c r="G142" s="73">
        <v>50077936</v>
      </c>
      <c r="H142" s="99">
        <v>10</v>
      </c>
      <c r="I142" s="73" t="s">
        <v>109</v>
      </c>
      <c r="J142" s="73" t="s">
        <v>491</v>
      </c>
      <c r="K142" s="78" t="s">
        <v>111</v>
      </c>
      <c r="L142" s="78" t="s">
        <v>112</v>
      </c>
      <c r="M142" s="73">
        <v>3</v>
      </c>
      <c r="N142" s="30" t="s">
        <v>492</v>
      </c>
      <c r="O142" s="31" t="s">
        <v>493</v>
      </c>
      <c r="P142" s="67">
        <v>60199558</v>
      </c>
      <c r="Q142" s="67">
        <v>1253864</v>
      </c>
      <c r="R142" s="67">
        <v>972686</v>
      </c>
      <c r="S142" s="67">
        <v>49236</v>
      </c>
      <c r="T142" s="75">
        <f>48904/S142</f>
        <v>0.99325696644731498</v>
      </c>
      <c r="U142" s="23"/>
      <c r="V142" s="23"/>
    </row>
    <row r="143" spans="1:22" x14ac:dyDescent="0.25">
      <c r="A143" s="78"/>
      <c r="B143" s="64"/>
      <c r="C143" s="64"/>
      <c r="D143" s="64"/>
      <c r="E143" s="78"/>
      <c r="F143" s="64"/>
      <c r="G143" s="64"/>
      <c r="H143" s="96"/>
      <c r="I143" s="64"/>
      <c r="J143" s="64"/>
      <c r="K143" s="78"/>
      <c r="L143" s="78"/>
      <c r="M143" s="64"/>
      <c r="N143" s="24" t="s">
        <v>494</v>
      </c>
      <c r="O143" s="25" t="s">
        <v>495</v>
      </c>
      <c r="P143" s="68"/>
      <c r="Q143" s="68"/>
      <c r="R143" s="68"/>
      <c r="S143" s="68"/>
      <c r="T143" s="76"/>
      <c r="U143" s="23"/>
      <c r="V143" s="23"/>
    </row>
    <row r="144" spans="1:22" x14ac:dyDescent="0.25">
      <c r="A144" s="78"/>
      <c r="B144" s="74"/>
      <c r="C144" s="74"/>
      <c r="D144" s="74"/>
      <c r="E144" s="78"/>
      <c r="F144" s="74"/>
      <c r="G144" s="74"/>
      <c r="H144" s="98"/>
      <c r="I144" s="74"/>
      <c r="J144" s="74"/>
      <c r="K144" s="78"/>
      <c r="L144" s="78"/>
      <c r="M144" s="74"/>
      <c r="N144" s="27" t="s">
        <v>496</v>
      </c>
      <c r="O144" s="28" t="s">
        <v>497</v>
      </c>
      <c r="P144" s="71"/>
      <c r="Q144" s="71"/>
      <c r="R144" s="71"/>
      <c r="S144" s="71"/>
      <c r="T144" s="80"/>
      <c r="U144" s="23"/>
      <c r="V144" s="23"/>
    </row>
    <row r="145" spans="1:23" x14ac:dyDescent="0.25">
      <c r="A145" s="78" t="s">
        <v>104</v>
      </c>
      <c r="B145" s="73" t="s">
        <v>471</v>
      </c>
      <c r="C145" s="73" t="s">
        <v>437</v>
      </c>
      <c r="D145" s="73" t="s">
        <v>472</v>
      </c>
      <c r="E145" s="78" t="s">
        <v>498</v>
      </c>
      <c r="F145" s="73" t="s">
        <v>108</v>
      </c>
      <c r="G145" s="73">
        <v>50077907</v>
      </c>
      <c r="H145" s="99">
        <v>10</v>
      </c>
      <c r="I145" s="73" t="s">
        <v>109</v>
      </c>
      <c r="J145" s="73" t="s">
        <v>499</v>
      </c>
      <c r="K145" s="78" t="s">
        <v>111</v>
      </c>
      <c r="L145" s="78" t="s">
        <v>112</v>
      </c>
      <c r="M145" s="73">
        <v>3</v>
      </c>
      <c r="N145" s="30" t="s">
        <v>500</v>
      </c>
      <c r="O145" s="31" t="s">
        <v>501</v>
      </c>
      <c r="P145" s="67">
        <v>53254761</v>
      </c>
      <c r="Q145" s="67">
        <v>1127750</v>
      </c>
      <c r="R145" s="67">
        <v>888154</v>
      </c>
      <c r="S145" s="67">
        <v>44183</v>
      </c>
      <c r="T145" s="75">
        <f>43925/S145</f>
        <v>0.99416065002376475</v>
      </c>
      <c r="U145" s="23"/>
      <c r="V145" s="32"/>
    </row>
    <row r="146" spans="1:23" x14ac:dyDescent="0.25">
      <c r="A146" s="78"/>
      <c r="B146" s="64"/>
      <c r="C146" s="64"/>
      <c r="D146" s="64"/>
      <c r="E146" s="78"/>
      <c r="F146" s="64"/>
      <c r="G146" s="64"/>
      <c r="H146" s="96"/>
      <c r="I146" s="64"/>
      <c r="J146" s="64"/>
      <c r="K146" s="78"/>
      <c r="L146" s="78"/>
      <c r="M146" s="64"/>
      <c r="N146" s="24" t="s">
        <v>502</v>
      </c>
      <c r="O146" s="25" t="s">
        <v>503</v>
      </c>
      <c r="P146" s="68"/>
      <c r="Q146" s="68"/>
      <c r="R146" s="68"/>
      <c r="S146" s="68"/>
      <c r="T146" s="76"/>
      <c r="U146" s="23"/>
      <c r="V146" s="23"/>
      <c r="W146" s="32"/>
    </row>
    <row r="147" spans="1:23" ht="15" thickBot="1" x14ac:dyDescent="0.3">
      <c r="A147" s="79"/>
      <c r="B147" s="65"/>
      <c r="C147" s="65"/>
      <c r="D147" s="65"/>
      <c r="E147" s="79"/>
      <c r="F147" s="65"/>
      <c r="G147" s="65"/>
      <c r="H147" s="105"/>
      <c r="I147" s="65"/>
      <c r="J147" s="65"/>
      <c r="K147" s="79"/>
      <c r="L147" s="79"/>
      <c r="M147" s="65"/>
      <c r="N147" s="37" t="s">
        <v>504</v>
      </c>
      <c r="O147" s="38" t="s">
        <v>505</v>
      </c>
      <c r="P147" s="72"/>
      <c r="Q147" s="72"/>
      <c r="R147" s="72"/>
      <c r="S147" s="72"/>
      <c r="T147" s="77"/>
      <c r="U147" s="32"/>
      <c r="V147" s="32"/>
    </row>
    <row r="148" spans="1:23" x14ac:dyDescent="0.25">
      <c r="U148" s="23"/>
      <c r="V148" s="23"/>
    </row>
    <row r="149" spans="1:23" x14ac:dyDescent="0.25">
      <c r="U149" s="23"/>
      <c r="V149" s="23"/>
    </row>
    <row r="150" spans="1:23" x14ac:dyDescent="0.25">
      <c r="R150" s="39"/>
      <c r="S150" s="39"/>
      <c r="U150" s="23"/>
      <c r="V150" s="23"/>
    </row>
    <row r="151" spans="1:23" x14ac:dyDescent="0.25">
      <c r="P151" s="39"/>
      <c r="Q151" s="39"/>
      <c r="U151" s="23"/>
      <c r="V151" s="23"/>
    </row>
    <row r="152" spans="1:23" x14ac:dyDescent="0.25">
      <c r="R152" s="39"/>
      <c r="U152" s="23"/>
      <c r="V152" s="23"/>
    </row>
    <row r="153" spans="1:23" x14ac:dyDescent="0.25">
      <c r="R153" s="39"/>
      <c r="S153" s="40"/>
      <c r="U153" s="23"/>
      <c r="V153" s="23"/>
    </row>
    <row r="154" spans="1:23" x14ac:dyDescent="0.25">
      <c r="U154" s="23"/>
      <c r="V154" s="23"/>
    </row>
    <row r="155" spans="1:23" x14ac:dyDescent="0.25">
      <c r="U155" s="23"/>
      <c r="V155" s="23"/>
    </row>
    <row r="156" spans="1:23" x14ac:dyDescent="0.25">
      <c r="U156" s="23"/>
      <c r="V156" s="23"/>
    </row>
    <row r="157" spans="1:23" x14ac:dyDescent="0.25">
      <c r="U157" s="23"/>
      <c r="V157" s="23"/>
    </row>
  </sheetData>
  <mergeCells count="865">
    <mergeCell ref="G133:G135"/>
    <mergeCell ref="H133:H135"/>
    <mergeCell ref="G136:G138"/>
    <mergeCell ref="H136:H138"/>
    <mergeCell ref="G139:G141"/>
    <mergeCell ref="H139:H141"/>
    <mergeCell ref="G142:G144"/>
    <mergeCell ref="H142:H144"/>
    <mergeCell ref="G145:G147"/>
    <mergeCell ref="H145:H147"/>
    <mergeCell ref="G109:G111"/>
    <mergeCell ref="H109:H111"/>
    <mergeCell ref="G112:G114"/>
    <mergeCell ref="H112:H114"/>
    <mergeCell ref="G115:G117"/>
    <mergeCell ref="H115:H117"/>
    <mergeCell ref="G118:G120"/>
    <mergeCell ref="H118:H120"/>
    <mergeCell ref="G121:G123"/>
    <mergeCell ref="H121:H123"/>
    <mergeCell ref="G85:G87"/>
    <mergeCell ref="H85:H87"/>
    <mergeCell ref="G88:G90"/>
    <mergeCell ref="H88:H90"/>
    <mergeCell ref="G91:G93"/>
    <mergeCell ref="H91:H93"/>
    <mergeCell ref="G94:G96"/>
    <mergeCell ref="H94:H96"/>
    <mergeCell ref="G97:G99"/>
    <mergeCell ref="H97:H99"/>
    <mergeCell ref="G61:G63"/>
    <mergeCell ref="H61:H63"/>
    <mergeCell ref="G64:G66"/>
    <mergeCell ref="H64:H66"/>
    <mergeCell ref="G67:G69"/>
    <mergeCell ref="H67:H69"/>
    <mergeCell ref="G70:G72"/>
    <mergeCell ref="H70:H72"/>
    <mergeCell ref="G73:G75"/>
    <mergeCell ref="H73:H75"/>
    <mergeCell ref="G37:G39"/>
    <mergeCell ref="H37:H39"/>
    <mergeCell ref="G40:G42"/>
    <mergeCell ref="H40:H42"/>
    <mergeCell ref="G43:G45"/>
    <mergeCell ref="H43:H45"/>
    <mergeCell ref="G46:G48"/>
    <mergeCell ref="H46:H48"/>
    <mergeCell ref="G49:G51"/>
    <mergeCell ref="H49:H51"/>
    <mergeCell ref="G13:G15"/>
    <mergeCell ref="H13:H15"/>
    <mergeCell ref="G16:G18"/>
    <mergeCell ref="H16:H18"/>
    <mergeCell ref="G19:G21"/>
    <mergeCell ref="H19:H21"/>
    <mergeCell ref="G22:G24"/>
    <mergeCell ref="H22:H24"/>
    <mergeCell ref="G25:G27"/>
    <mergeCell ref="H25:H27"/>
    <mergeCell ref="A1:O1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G4:G6"/>
    <mergeCell ref="H4:H6"/>
    <mergeCell ref="F7:F9"/>
    <mergeCell ref="S10:S12"/>
    <mergeCell ref="T10:T12"/>
    <mergeCell ref="L4:L6"/>
    <mergeCell ref="M4:M6"/>
    <mergeCell ref="Q4:Q6"/>
    <mergeCell ref="R4:R6"/>
    <mergeCell ref="S4:S6"/>
    <mergeCell ref="T4:T6"/>
    <mergeCell ref="K10:K12"/>
    <mergeCell ref="L10:L12"/>
    <mergeCell ref="M10:M12"/>
    <mergeCell ref="Q10:Q12"/>
    <mergeCell ref="R10:R12"/>
    <mergeCell ref="P4:P6"/>
    <mergeCell ref="P7:P9"/>
    <mergeCell ref="P10:P12"/>
    <mergeCell ref="G7:G9"/>
    <mergeCell ref="H7:H9"/>
    <mergeCell ref="G10:G12"/>
    <mergeCell ref="H10:H12"/>
    <mergeCell ref="I13:I15"/>
    <mergeCell ref="J13:J15"/>
    <mergeCell ref="J10:J12"/>
    <mergeCell ref="R7:R9"/>
    <mergeCell ref="S7:S9"/>
    <mergeCell ref="T7:T9"/>
    <mergeCell ref="A10:A12"/>
    <mergeCell ref="B10:B12"/>
    <mergeCell ref="C10:C12"/>
    <mergeCell ref="D10:D12"/>
    <mergeCell ref="E10:E12"/>
    <mergeCell ref="F10:F12"/>
    <mergeCell ref="I10:I12"/>
    <mergeCell ref="I7:I9"/>
    <mergeCell ref="J7:J9"/>
    <mergeCell ref="K7:K9"/>
    <mergeCell ref="L7:L9"/>
    <mergeCell ref="M7:M9"/>
    <mergeCell ref="Q7:Q9"/>
    <mergeCell ref="A7:A9"/>
    <mergeCell ref="B7:B9"/>
    <mergeCell ref="C7:C9"/>
    <mergeCell ref="D7:D9"/>
    <mergeCell ref="E7:E9"/>
    <mergeCell ref="L16:L18"/>
    <mergeCell ref="M16:M18"/>
    <mergeCell ref="Q16:Q18"/>
    <mergeCell ref="R16:R18"/>
    <mergeCell ref="S16:S18"/>
    <mergeCell ref="T16:T18"/>
    <mergeCell ref="T13:T15"/>
    <mergeCell ref="A16:A18"/>
    <mergeCell ref="B16:B18"/>
    <mergeCell ref="C16:C18"/>
    <mergeCell ref="D16:D18"/>
    <mergeCell ref="E16:E18"/>
    <mergeCell ref="F16:F18"/>
    <mergeCell ref="I16:I18"/>
    <mergeCell ref="J16:J18"/>
    <mergeCell ref="K16:K18"/>
    <mergeCell ref="K13:K15"/>
    <mergeCell ref="L13:L15"/>
    <mergeCell ref="M13:M15"/>
    <mergeCell ref="Q13:Q15"/>
    <mergeCell ref="R13:R15"/>
    <mergeCell ref="S13:S15"/>
    <mergeCell ref="A13:A15"/>
    <mergeCell ref="B13:B15"/>
    <mergeCell ref="C13:C15"/>
    <mergeCell ref="D13:D15"/>
    <mergeCell ref="E13:E15"/>
    <mergeCell ref="F13:F15"/>
    <mergeCell ref="A22:A24"/>
    <mergeCell ref="B22:B24"/>
    <mergeCell ref="C22:C24"/>
    <mergeCell ref="D22:D24"/>
    <mergeCell ref="E22:E24"/>
    <mergeCell ref="F22:F24"/>
    <mergeCell ref="I22:I24"/>
    <mergeCell ref="I19:I21"/>
    <mergeCell ref="J19:J21"/>
    <mergeCell ref="A19:A21"/>
    <mergeCell ref="B19:B21"/>
    <mergeCell ref="C19:C21"/>
    <mergeCell ref="D19:D21"/>
    <mergeCell ref="E19:E21"/>
    <mergeCell ref="F19:F21"/>
    <mergeCell ref="D25:D27"/>
    <mergeCell ref="E25:E27"/>
    <mergeCell ref="F25:F27"/>
    <mergeCell ref="I25:I27"/>
    <mergeCell ref="J25:J27"/>
    <mergeCell ref="J22:J24"/>
    <mergeCell ref="R19:R21"/>
    <mergeCell ref="S19:S21"/>
    <mergeCell ref="T19:T21"/>
    <mergeCell ref="K19:K21"/>
    <mergeCell ref="L19:L21"/>
    <mergeCell ref="M19:M21"/>
    <mergeCell ref="Q19:Q21"/>
    <mergeCell ref="S22:S24"/>
    <mergeCell ref="T22:T24"/>
    <mergeCell ref="K22:K24"/>
    <mergeCell ref="L22:L24"/>
    <mergeCell ref="M22:M24"/>
    <mergeCell ref="Q22:Q24"/>
    <mergeCell ref="R22:R24"/>
    <mergeCell ref="T25:T27"/>
    <mergeCell ref="K25:K27"/>
    <mergeCell ref="L25:L27"/>
    <mergeCell ref="M25:M27"/>
    <mergeCell ref="L28:L30"/>
    <mergeCell ref="M28:M30"/>
    <mergeCell ref="Q28:Q30"/>
    <mergeCell ref="R28:R30"/>
    <mergeCell ref="F31:F33"/>
    <mergeCell ref="S34:S36"/>
    <mergeCell ref="T34:T36"/>
    <mergeCell ref="S28:S30"/>
    <mergeCell ref="T28:T30"/>
    <mergeCell ref="T31:T33"/>
    <mergeCell ref="R34:R36"/>
    <mergeCell ref="G28:G30"/>
    <mergeCell ref="H28:H30"/>
    <mergeCell ref="G31:G33"/>
    <mergeCell ref="H31:H33"/>
    <mergeCell ref="G34:G36"/>
    <mergeCell ref="H34:H36"/>
    <mergeCell ref="A28:A30"/>
    <mergeCell ref="B28:B30"/>
    <mergeCell ref="C28:C30"/>
    <mergeCell ref="D28:D30"/>
    <mergeCell ref="E28:E30"/>
    <mergeCell ref="F28:F30"/>
    <mergeCell ref="I28:I30"/>
    <mergeCell ref="J28:J30"/>
    <mergeCell ref="K28:K30"/>
    <mergeCell ref="Q25:Q27"/>
    <mergeCell ref="R25:R27"/>
    <mergeCell ref="S25:S27"/>
    <mergeCell ref="A25:A27"/>
    <mergeCell ref="B25:B27"/>
    <mergeCell ref="C25:C27"/>
    <mergeCell ref="I37:I39"/>
    <mergeCell ref="J37:J39"/>
    <mergeCell ref="J34:J36"/>
    <mergeCell ref="R31:R33"/>
    <mergeCell ref="S31:S33"/>
    <mergeCell ref="A34:A36"/>
    <mergeCell ref="B34:B36"/>
    <mergeCell ref="C34:C36"/>
    <mergeCell ref="D34:D36"/>
    <mergeCell ref="E34:E36"/>
    <mergeCell ref="F34:F36"/>
    <mergeCell ref="I34:I36"/>
    <mergeCell ref="I31:I33"/>
    <mergeCell ref="J31:J33"/>
    <mergeCell ref="K31:K33"/>
    <mergeCell ref="L31:L33"/>
    <mergeCell ref="M31:M33"/>
    <mergeCell ref="Q31:Q33"/>
    <mergeCell ref="A31:A33"/>
    <mergeCell ref="B31:B33"/>
    <mergeCell ref="C31:C33"/>
    <mergeCell ref="D31:D33"/>
    <mergeCell ref="E31:E33"/>
    <mergeCell ref="K34:K36"/>
    <mergeCell ref="L34:L36"/>
    <mergeCell ref="M34:M36"/>
    <mergeCell ref="Q34:Q36"/>
    <mergeCell ref="L40:L42"/>
    <mergeCell ref="M40:M42"/>
    <mergeCell ref="Q40:Q42"/>
    <mergeCell ref="R40:R42"/>
    <mergeCell ref="S40:S42"/>
    <mergeCell ref="T40:T42"/>
    <mergeCell ref="T37:T39"/>
    <mergeCell ref="A40:A42"/>
    <mergeCell ref="B40:B42"/>
    <mergeCell ref="C40:C42"/>
    <mergeCell ref="D40:D42"/>
    <mergeCell ref="E40:E42"/>
    <mergeCell ref="F40:F42"/>
    <mergeCell ref="I40:I42"/>
    <mergeCell ref="J40:J42"/>
    <mergeCell ref="K40:K42"/>
    <mergeCell ref="K37:K39"/>
    <mergeCell ref="L37:L39"/>
    <mergeCell ref="M37:M39"/>
    <mergeCell ref="Q37:Q39"/>
    <mergeCell ref="R37:R39"/>
    <mergeCell ref="S37:S39"/>
    <mergeCell ref="A37:A39"/>
    <mergeCell ref="B37:B39"/>
    <mergeCell ref="C37:C39"/>
    <mergeCell ref="D37:D39"/>
    <mergeCell ref="E37:E39"/>
    <mergeCell ref="F37:F39"/>
    <mergeCell ref="A46:A48"/>
    <mergeCell ref="B46:B48"/>
    <mergeCell ref="C46:C48"/>
    <mergeCell ref="D46:D48"/>
    <mergeCell ref="E46:E48"/>
    <mergeCell ref="F46:F48"/>
    <mergeCell ref="I46:I48"/>
    <mergeCell ref="I43:I45"/>
    <mergeCell ref="J43:J45"/>
    <mergeCell ref="A43:A45"/>
    <mergeCell ref="B43:B45"/>
    <mergeCell ref="C43:C45"/>
    <mergeCell ref="D43:D45"/>
    <mergeCell ref="E43:E45"/>
    <mergeCell ref="F43:F45"/>
    <mergeCell ref="D49:D51"/>
    <mergeCell ref="E49:E51"/>
    <mergeCell ref="F49:F51"/>
    <mergeCell ref="I49:I51"/>
    <mergeCell ref="J49:J51"/>
    <mergeCell ref="J46:J48"/>
    <mergeCell ref="R43:R45"/>
    <mergeCell ref="S43:S45"/>
    <mergeCell ref="T43:T45"/>
    <mergeCell ref="K43:K45"/>
    <mergeCell ref="L43:L45"/>
    <mergeCell ref="M43:M45"/>
    <mergeCell ref="Q43:Q45"/>
    <mergeCell ref="S46:S48"/>
    <mergeCell ref="T46:T48"/>
    <mergeCell ref="K46:K48"/>
    <mergeCell ref="L46:L48"/>
    <mergeCell ref="M46:M48"/>
    <mergeCell ref="Q46:Q48"/>
    <mergeCell ref="R46:R48"/>
    <mergeCell ref="T49:T51"/>
    <mergeCell ref="K49:K51"/>
    <mergeCell ref="L49:L51"/>
    <mergeCell ref="M49:M51"/>
    <mergeCell ref="L52:L54"/>
    <mergeCell ref="M52:M54"/>
    <mergeCell ref="Q52:Q54"/>
    <mergeCell ref="R52:R54"/>
    <mergeCell ref="F55:F57"/>
    <mergeCell ref="S58:S60"/>
    <mergeCell ref="T58:T60"/>
    <mergeCell ref="S52:S54"/>
    <mergeCell ref="T52:T54"/>
    <mergeCell ref="T55:T57"/>
    <mergeCell ref="R58:R60"/>
    <mergeCell ref="G52:G54"/>
    <mergeCell ref="H52:H54"/>
    <mergeCell ref="G55:G57"/>
    <mergeCell ref="H55:H57"/>
    <mergeCell ref="G58:G60"/>
    <mergeCell ref="H58:H60"/>
    <mergeCell ref="A52:A54"/>
    <mergeCell ref="B52:B54"/>
    <mergeCell ref="C52:C54"/>
    <mergeCell ref="D52:D54"/>
    <mergeCell ref="E52:E54"/>
    <mergeCell ref="F52:F54"/>
    <mergeCell ref="I52:I54"/>
    <mergeCell ref="J52:J54"/>
    <mergeCell ref="K52:K54"/>
    <mergeCell ref="Q49:Q51"/>
    <mergeCell ref="R49:R51"/>
    <mergeCell ref="S49:S51"/>
    <mergeCell ref="A49:A51"/>
    <mergeCell ref="B49:B51"/>
    <mergeCell ref="C49:C51"/>
    <mergeCell ref="I61:I63"/>
    <mergeCell ref="J61:J63"/>
    <mergeCell ref="J58:J60"/>
    <mergeCell ref="R55:R57"/>
    <mergeCell ref="S55:S57"/>
    <mergeCell ref="A58:A60"/>
    <mergeCell ref="B58:B60"/>
    <mergeCell ref="C58:C60"/>
    <mergeCell ref="D58:D60"/>
    <mergeCell ref="E58:E60"/>
    <mergeCell ref="F58:F60"/>
    <mergeCell ref="I58:I60"/>
    <mergeCell ref="I55:I57"/>
    <mergeCell ref="J55:J57"/>
    <mergeCell ref="K55:K57"/>
    <mergeCell ref="L55:L57"/>
    <mergeCell ref="M55:M57"/>
    <mergeCell ref="Q55:Q57"/>
    <mergeCell ref="A55:A57"/>
    <mergeCell ref="B55:B57"/>
    <mergeCell ref="C55:C57"/>
    <mergeCell ref="D55:D57"/>
    <mergeCell ref="E55:E57"/>
    <mergeCell ref="K58:K60"/>
    <mergeCell ref="L58:L60"/>
    <mergeCell ref="M58:M60"/>
    <mergeCell ref="Q58:Q60"/>
    <mergeCell ref="L64:L66"/>
    <mergeCell ref="M64:M66"/>
    <mergeCell ref="Q64:Q66"/>
    <mergeCell ref="R64:R66"/>
    <mergeCell ref="S64:S66"/>
    <mergeCell ref="T64:T66"/>
    <mergeCell ref="T61:T63"/>
    <mergeCell ref="A64:A66"/>
    <mergeCell ref="B64:B66"/>
    <mergeCell ref="C64:C66"/>
    <mergeCell ref="D64:D66"/>
    <mergeCell ref="E64:E66"/>
    <mergeCell ref="F64:F66"/>
    <mergeCell ref="I64:I66"/>
    <mergeCell ref="J64:J66"/>
    <mergeCell ref="K64:K66"/>
    <mergeCell ref="K61:K63"/>
    <mergeCell ref="L61:L63"/>
    <mergeCell ref="M61:M63"/>
    <mergeCell ref="Q61:Q63"/>
    <mergeCell ref="R61:R63"/>
    <mergeCell ref="S61:S63"/>
    <mergeCell ref="A61:A63"/>
    <mergeCell ref="B61:B63"/>
    <mergeCell ref="C61:C63"/>
    <mergeCell ref="D61:D63"/>
    <mergeCell ref="E61:E63"/>
    <mergeCell ref="F61:F63"/>
    <mergeCell ref="A70:A72"/>
    <mergeCell ref="B70:B72"/>
    <mergeCell ref="C70:C72"/>
    <mergeCell ref="D70:D72"/>
    <mergeCell ref="E70:E72"/>
    <mergeCell ref="F70:F72"/>
    <mergeCell ref="I70:I72"/>
    <mergeCell ref="I67:I69"/>
    <mergeCell ref="J67:J69"/>
    <mergeCell ref="A67:A69"/>
    <mergeCell ref="B67:B69"/>
    <mergeCell ref="C67:C69"/>
    <mergeCell ref="D67:D69"/>
    <mergeCell ref="E67:E69"/>
    <mergeCell ref="F67:F69"/>
    <mergeCell ref="D73:D75"/>
    <mergeCell ref="E73:E75"/>
    <mergeCell ref="F73:F75"/>
    <mergeCell ref="I73:I75"/>
    <mergeCell ref="J73:J75"/>
    <mergeCell ref="J70:J72"/>
    <mergeCell ref="R67:R69"/>
    <mergeCell ref="S67:S69"/>
    <mergeCell ref="T67:T69"/>
    <mergeCell ref="K67:K69"/>
    <mergeCell ref="L67:L69"/>
    <mergeCell ref="M67:M69"/>
    <mergeCell ref="Q67:Q69"/>
    <mergeCell ref="S70:S72"/>
    <mergeCell ref="T70:T72"/>
    <mergeCell ref="K70:K72"/>
    <mergeCell ref="L70:L72"/>
    <mergeCell ref="M70:M72"/>
    <mergeCell ref="Q70:Q72"/>
    <mergeCell ref="R70:R72"/>
    <mergeCell ref="T73:T75"/>
    <mergeCell ref="K73:K75"/>
    <mergeCell ref="L73:L75"/>
    <mergeCell ref="M73:M75"/>
    <mergeCell ref="L76:L78"/>
    <mergeCell ref="M76:M78"/>
    <mergeCell ref="Q76:Q78"/>
    <mergeCell ref="R76:R78"/>
    <mergeCell ref="F79:F81"/>
    <mergeCell ref="S82:S84"/>
    <mergeCell ref="T82:T84"/>
    <mergeCell ref="S76:S78"/>
    <mergeCell ref="T76:T78"/>
    <mergeCell ref="T79:T81"/>
    <mergeCell ref="R82:R84"/>
    <mergeCell ref="G76:G78"/>
    <mergeCell ref="H76:H78"/>
    <mergeCell ref="G79:G81"/>
    <mergeCell ref="H79:H81"/>
    <mergeCell ref="G82:G84"/>
    <mergeCell ref="H82:H84"/>
    <mergeCell ref="A76:A78"/>
    <mergeCell ref="B76:B78"/>
    <mergeCell ref="C76:C78"/>
    <mergeCell ref="D76:D78"/>
    <mergeCell ref="E76:E78"/>
    <mergeCell ref="F76:F78"/>
    <mergeCell ref="I76:I78"/>
    <mergeCell ref="J76:J78"/>
    <mergeCell ref="K76:K78"/>
    <mergeCell ref="Q73:Q75"/>
    <mergeCell ref="R73:R75"/>
    <mergeCell ref="S73:S75"/>
    <mergeCell ref="A73:A75"/>
    <mergeCell ref="B73:B75"/>
    <mergeCell ref="C73:C75"/>
    <mergeCell ref="I85:I87"/>
    <mergeCell ref="J85:J87"/>
    <mergeCell ref="J82:J84"/>
    <mergeCell ref="R79:R81"/>
    <mergeCell ref="S79:S81"/>
    <mergeCell ref="A82:A84"/>
    <mergeCell ref="B82:B84"/>
    <mergeCell ref="C82:C84"/>
    <mergeCell ref="D82:D84"/>
    <mergeCell ref="E82:E84"/>
    <mergeCell ref="F82:F84"/>
    <mergeCell ref="I82:I84"/>
    <mergeCell ref="I79:I81"/>
    <mergeCell ref="J79:J81"/>
    <mergeCell ref="K79:K81"/>
    <mergeCell ref="L79:L81"/>
    <mergeCell ref="M79:M81"/>
    <mergeCell ref="Q79:Q81"/>
    <mergeCell ref="A79:A81"/>
    <mergeCell ref="B79:B81"/>
    <mergeCell ref="C79:C81"/>
    <mergeCell ref="D79:D81"/>
    <mergeCell ref="E79:E81"/>
    <mergeCell ref="K82:K84"/>
    <mergeCell ref="L82:L84"/>
    <mergeCell ref="M82:M84"/>
    <mergeCell ref="Q82:Q84"/>
    <mergeCell ref="L88:L90"/>
    <mergeCell ref="M88:M90"/>
    <mergeCell ref="Q88:Q90"/>
    <mergeCell ref="R88:R90"/>
    <mergeCell ref="S88:S90"/>
    <mergeCell ref="T88:T90"/>
    <mergeCell ref="T85:T87"/>
    <mergeCell ref="A88:A90"/>
    <mergeCell ref="B88:B90"/>
    <mergeCell ref="C88:C90"/>
    <mergeCell ref="D88:D90"/>
    <mergeCell ref="E88:E90"/>
    <mergeCell ref="F88:F90"/>
    <mergeCell ref="I88:I90"/>
    <mergeCell ref="J88:J90"/>
    <mergeCell ref="K88:K90"/>
    <mergeCell ref="K85:K87"/>
    <mergeCell ref="L85:L87"/>
    <mergeCell ref="M85:M87"/>
    <mergeCell ref="Q85:Q87"/>
    <mergeCell ref="R85:R87"/>
    <mergeCell ref="S85:S87"/>
    <mergeCell ref="A85:A87"/>
    <mergeCell ref="B85:B87"/>
    <mergeCell ref="C85:C87"/>
    <mergeCell ref="D85:D87"/>
    <mergeCell ref="E85:E87"/>
    <mergeCell ref="F85:F87"/>
    <mergeCell ref="A94:A96"/>
    <mergeCell ref="B94:B96"/>
    <mergeCell ref="C94:C96"/>
    <mergeCell ref="D94:D96"/>
    <mergeCell ref="E94:E96"/>
    <mergeCell ref="F94:F96"/>
    <mergeCell ref="I94:I96"/>
    <mergeCell ref="I91:I93"/>
    <mergeCell ref="J91:J93"/>
    <mergeCell ref="A91:A93"/>
    <mergeCell ref="B91:B93"/>
    <mergeCell ref="C91:C93"/>
    <mergeCell ref="D91:D93"/>
    <mergeCell ref="E91:E93"/>
    <mergeCell ref="F91:F93"/>
    <mergeCell ref="D97:D99"/>
    <mergeCell ref="E97:E99"/>
    <mergeCell ref="F97:F99"/>
    <mergeCell ref="I97:I99"/>
    <mergeCell ref="J97:J99"/>
    <mergeCell ref="J94:J96"/>
    <mergeCell ref="R91:R93"/>
    <mergeCell ref="S91:S93"/>
    <mergeCell ref="T91:T93"/>
    <mergeCell ref="K91:K93"/>
    <mergeCell ref="L91:L93"/>
    <mergeCell ref="M91:M93"/>
    <mergeCell ref="Q91:Q93"/>
    <mergeCell ref="S94:S96"/>
    <mergeCell ref="T94:T96"/>
    <mergeCell ref="K94:K96"/>
    <mergeCell ref="L94:L96"/>
    <mergeCell ref="M94:M96"/>
    <mergeCell ref="Q94:Q96"/>
    <mergeCell ref="R94:R96"/>
    <mergeCell ref="T97:T99"/>
    <mergeCell ref="K97:K99"/>
    <mergeCell ref="L97:L99"/>
    <mergeCell ref="M97:M99"/>
    <mergeCell ref="L100:L102"/>
    <mergeCell ref="M100:M102"/>
    <mergeCell ref="Q100:Q102"/>
    <mergeCell ref="R100:R102"/>
    <mergeCell ref="F103:F105"/>
    <mergeCell ref="S106:S108"/>
    <mergeCell ref="T106:T108"/>
    <mergeCell ref="S100:S102"/>
    <mergeCell ref="T100:T102"/>
    <mergeCell ref="T103:T105"/>
    <mergeCell ref="R106:R108"/>
    <mergeCell ref="G100:G102"/>
    <mergeCell ref="H100:H102"/>
    <mergeCell ref="G103:G105"/>
    <mergeCell ref="H103:H105"/>
    <mergeCell ref="G106:G108"/>
    <mergeCell ref="H106:H108"/>
    <mergeCell ref="A100:A102"/>
    <mergeCell ref="B100:B102"/>
    <mergeCell ref="C100:C102"/>
    <mergeCell ref="D100:D102"/>
    <mergeCell ref="E100:E102"/>
    <mergeCell ref="F100:F102"/>
    <mergeCell ref="I100:I102"/>
    <mergeCell ref="J100:J102"/>
    <mergeCell ref="K100:K102"/>
    <mergeCell ref="Q97:Q99"/>
    <mergeCell ref="R97:R99"/>
    <mergeCell ref="S97:S99"/>
    <mergeCell ref="A97:A99"/>
    <mergeCell ref="B97:B99"/>
    <mergeCell ref="C97:C99"/>
    <mergeCell ref="I109:I111"/>
    <mergeCell ref="J109:J111"/>
    <mergeCell ref="J106:J108"/>
    <mergeCell ref="R103:R105"/>
    <mergeCell ref="S103:S105"/>
    <mergeCell ref="A106:A108"/>
    <mergeCell ref="B106:B108"/>
    <mergeCell ref="C106:C108"/>
    <mergeCell ref="D106:D108"/>
    <mergeCell ref="E106:E108"/>
    <mergeCell ref="F106:F108"/>
    <mergeCell ref="I106:I108"/>
    <mergeCell ref="I103:I105"/>
    <mergeCell ref="J103:J105"/>
    <mergeCell ref="K103:K105"/>
    <mergeCell ref="L103:L105"/>
    <mergeCell ref="M103:M105"/>
    <mergeCell ref="Q103:Q105"/>
    <mergeCell ref="A103:A105"/>
    <mergeCell ref="B103:B105"/>
    <mergeCell ref="C103:C105"/>
    <mergeCell ref="D103:D105"/>
    <mergeCell ref="E103:E105"/>
    <mergeCell ref="K106:K108"/>
    <mergeCell ref="L106:L108"/>
    <mergeCell ref="M106:M108"/>
    <mergeCell ref="Q106:Q108"/>
    <mergeCell ref="L112:L114"/>
    <mergeCell ref="M112:M114"/>
    <mergeCell ref="Q112:Q114"/>
    <mergeCell ref="R112:R114"/>
    <mergeCell ref="S112:S114"/>
    <mergeCell ref="T112:T114"/>
    <mergeCell ref="T109:T111"/>
    <mergeCell ref="A112:A114"/>
    <mergeCell ref="B112:B114"/>
    <mergeCell ref="C112:C114"/>
    <mergeCell ref="D112:D114"/>
    <mergeCell ref="E112:E114"/>
    <mergeCell ref="F112:F114"/>
    <mergeCell ref="I112:I114"/>
    <mergeCell ref="J112:J114"/>
    <mergeCell ref="K112:K114"/>
    <mergeCell ref="K109:K111"/>
    <mergeCell ref="L109:L111"/>
    <mergeCell ref="M109:M111"/>
    <mergeCell ref="Q109:Q111"/>
    <mergeCell ref="R109:R111"/>
    <mergeCell ref="S109:S111"/>
    <mergeCell ref="A109:A111"/>
    <mergeCell ref="B109:B111"/>
    <mergeCell ref="C109:C111"/>
    <mergeCell ref="D109:D111"/>
    <mergeCell ref="E109:E111"/>
    <mergeCell ref="F109:F111"/>
    <mergeCell ref="A118:A120"/>
    <mergeCell ref="B118:B120"/>
    <mergeCell ref="C118:C120"/>
    <mergeCell ref="D118:D120"/>
    <mergeCell ref="E118:E120"/>
    <mergeCell ref="F118:F120"/>
    <mergeCell ref="I118:I120"/>
    <mergeCell ref="I115:I117"/>
    <mergeCell ref="J115:J117"/>
    <mergeCell ref="A115:A117"/>
    <mergeCell ref="B115:B117"/>
    <mergeCell ref="C115:C117"/>
    <mergeCell ref="D115:D117"/>
    <mergeCell ref="E115:E117"/>
    <mergeCell ref="F115:F117"/>
    <mergeCell ref="D121:D123"/>
    <mergeCell ref="E121:E123"/>
    <mergeCell ref="F121:F123"/>
    <mergeCell ref="I121:I123"/>
    <mergeCell ref="J121:J123"/>
    <mergeCell ref="J118:J120"/>
    <mergeCell ref="R115:R117"/>
    <mergeCell ref="S115:S117"/>
    <mergeCell ref="T115:T117"/>
    <mergeCell ref="K115:K117"/>
    <mergeCell ref="L115:L117"/>
    <mergeCell ref="M115:M117"/>
    <mergeCell ref="Q115:Q117"/>
    <mergeCell ref="S118:S120"/>
    <mergeCell ref="T118:T120"/>
    <mergeCell ref="K118:K120"/>
    <mergeCell ref="L118:L120"/>
    <mergeCell ref="M118:M120"/>
    <mergeCell ref="Q118:Q120"/>
    <mergeCell ref="R118:R120"/>
    <mergeCell ref="T121:T123"/>
    <mergeCell ref="K121:K123"/>
    <mergeCell ref="L121:L123"/>
    <mergeCell ref="M121:M123"/>
    <mergeCell ref="L124:L126"/>
    <mergeCell ref="M124:M126"/>
    <mergeCell ref="Q124:Q126"/>
    <mergeCell ref="R124:R126"/>
    <mergeCell ref="F127:F129"/>
    <mergeCell ref="S130:S132"/>
    <mergeCell ref="T130:T132"/>
    <mergeCell ref="S124:S126"/>
    <mergeCell ref="T124:T126"/>
    <mergeCell ref="T127:T129"/>
    <mergeCell ref="R130:R132"/>
    <mergeCell ref="G124:G126"/>
    <mergeCell ref="H124:H126"/>
    <mergeCell ref="G127:G129"/>
    <mergeCell ref="H127:H129"/>
    <mergeCell ref="G130:G132"/>
    <mergeCell ref="H130:H132"/>
    <mergeCell ref="A124:A126"/>
    <mergeCell ref="B124:B126"/>
    <mergeCell ref="C124:C126"/>
    <mergeCell ref="D124:D126"/>
    <mergeCell ref="E124:E126"/>
    <mergeCell ref="F124:F126"/>
    <mergeCell ref="I124:I126"/>
    <mergeCell ref="J124:J126"/>
    <mergeCell ref="K124:K126"/>
    <mergeCell ref="Q121:Q123"/>
    <mergeCell ref="R121:R123"/>
    <mergeCell ref="S121:S123"/>
    <mergeCell ref="A121:A123"/>
    <mergeCell ref="B121:B123"/>
    <mergeCell ref="C121:C123"/>
    <mergeCell ref="I133:I135"/>
    <mergeCell ref="J133:J135"/>
    <mergeCell ref="J130:J132"/>
    <mergeCell ref="R127:R129"/>
    <mergeCell ref="S127:S129"/>
    <mergeCell ref="A130:A132"/>
    <mergeCell ref="B130:B132"/>
    <mergeCell ref="C130:C132"/>
    <mergeCell ref="D130:D132"/>
    <mergeCell ref="E130:E132"/>
    <mergeCell ref="F130:F132"/>
    <mergeCell ref="I130:I132"/>
    <mergeCell ref="I127:I129"/>
    <mergeCell ref="J127:J129"/>
    <mergeCell ref="K127:K129"/>
    <mergeCell ref="L127:L129"/>
    <mergeCell ref="M127:M129"/>
    <mergeCell ref="Q127:Q129"/>
    <mergeCell ref="A127:A129"/>
    <mergeCell ref="B127:B129"/>
    <mergeCell ref="C127:C129"/>
    <mergeCell ref="D127:D129"/>
    <mergeCell ref="E127:E129"/>
    <mergeCell ref="K130:K132"/>
    <mergeCell ref="L130:L132"/>
    <mergeCell ref="M130:M132"/>
    <mergeCell ref="Q130:Q132"/>
    <mergeCell ref="L136:L138"/>
    <mergeCell ref="M136:M138"/>
    <mergeCell ref="Q136:Q138"/>
    <mergeCell ref="R136:R138"/>
    <mergeCell ref="S136:S138"/>
    <mergeCell ref="T136:T138"/>
    <mergeCell ref="T133:T135"/>
    <mergeCell ref="A136:A138"/>
    <mergeCell ref="B136:B138"/>
    <mergeCell ref="C136:C138"/>
    <mergeCell ref="D136:D138"/>
    <mergeCell ref="E136:E138"/>
    <mergeCell ref="F136:F138"/>
    <mergeCell ref="I136:I138"/>
    <mergeCell ref="J136:J138"/>
    <mergeCell ref="K136:K138"/>
    <mergeCell ref="K133:K135"/>
    <mergeCell ref="L133:L135"/>
    <mergeCell ref="M133:M135"/>
    <mergeCell ref="Q133:Q135"/>
    <mergeCell ref="R133:R135"/>
    <mergeCell ref="S133:S135"/>
    <mergeCell ref="A133:A135"/>
    <mergeCell ref="B133:B135"/>
    <mergeCell ref="C133:C135"/>
    <mergeCell ref="D133:D135"/>
    <mergeCell ref="E133:E135"/>
    <mergeCell ref="F133:F135"/>
    <mergeCell ref="R139:R141"/>
    <mergeCell ref="S139:S141"/>
    <mergeCell ref="T139:T141"/>
    <mergeCell ref="A142:A144"/>
    <mergeCell ref="B142:B144"/>
    <mergeCell ref="C142:C144"/>
    <mergeCell ref="D142:D144"/>
    <mergeCell ref="E142:E144"/>
    <mergeCell ref="F142:F144"/>
    <mergeCell ref="I142:I144"/>
    <mergeCell ref="I139:I141"/>
    <mergeCell ref="J139:J141"/>
    <mergeCell ref="K139:K141"/>
    <mergeCell ref="L139:L141"/>
    <mergeCell ref="M139:M141"/>
    <mergeCell ref="Q139:Q141"/>
    <mergeCell ref="A139:A141"/>
    <mergeCell ref="B139:B141"/>
    <mergeCell ref="C139:C141"/>
    <mergeCell ref="D139:D141"/>
    <mergeCell ref="E139:E141"/>
    <mergeCell ref="F139:F141"/>
    <mergeCell ref="A145:A147"/>
    <mergeCell ref="B145:B147"/>
    <mergeCell ref="C145:C147"/>
    <mergeCell ref="D145:D147"/>
    <mergeCell ref="E145:E147"/>
    <mergeCell ref="F145:F147"/>
    <mergeCell ref="I145:I147"/>
    <mergeCell ref="J145:J147"/>
    <mergeCell ref="J142:J144"/>
    <mergeCell ref="T145:T147"/>
    <mergeCell ref="K145:K147"/>
    <mergeCell ref="L145:L147"/>
    <mergeCell ref="M145:M147"/>
    <mergeCell ref="Q145:Q147"/>
    <mergeCell ref="R145:R147"/>
    <mergeCell ref="S145:S147"/>
    <mergeCell ref="S142:S144"/>
    <mergeCell ref="T142:T144"/>
    <mergeCell ref="K142:K144"/>
    <mergeCell ref="L142:L144"/>
    <mergeCell ref="M142:M144"/>
    <mergeCell ref="Q142:Q144"/>
    <mergeCell ref="R142:R144"/>
    <mergeCell ref="P13:P15"/>
    <mergeCell ref="P16:P18"/>
    <mergeCell ref="P19:P21"/>
    <mergeCell ref="P22:P24"/>
    <mergeCell ref="P25:P27"/>
    <mergeCell ref="P28:P30"/>
    <mergeCell ref="P31:P33"/>
    <mergeCell ref="P34:P36"/>
    <mergeCell ref="P37:P39"/>
    <mergeCell ref="P40:P42"/>
    <mergeCell ref="P43:P45"/>
    <mergeCell ref="P46:P48"/>
    <mergeCell ref="P49:P51"/>
    <mergeCell ref="P52:P54"/>
    <mergeCell ref="P55:P57"/>
    <mergeCell ref="P58:P60"/>
    <mergeCell ref="P61:P63"/>
    <mergeCell ref="P64:P66"/>
    <mergeCell ref="P67:P69"/>
    <mergeCell ref="P70:P72"/>
    <mergeCell ref="P73:P75"/>
    <mergeCell ref="P76:P78"/>
    <mergeCell ref="P79:P81"/>
    <mergeCell ref="P82:P84"/>
    <mergeCell ref="P85:P87"/>
    <mergeCell ref="P88:P90"/>
    <mergeCell ref="P91:P93"/>
    <mergeCell ref="P94:P96"/>
    <mergeCell ref="P97:P99"/>
    <mergeCell ref="P100:P102"/>
    <mergeCell ref="P103:P105"/>
    <mergeCell ref="P106:P108"/>
    <mergeCell ref="P109:P111"/>
    <mergeCell ref="P112:P114"/>
    <mergeCell ref="P115:P117"/>
    <mergeCell ref="P118:P120"/>
    <mergeCell ref="P121:P123"/>
    <mergeCell ref="P124:P126"/>
    <mergeCell ref="P127:P129"/>
    <mergeCell ref="P130:P132"/>
    <mergeCell ref="P133:P135"/>
    <mergeCell ref="P136:P138"/>
    <mergeCell ref="P139:P141"/>
    <mergeCell ref="P142:P144"/>
    <mergeCell ref="P145:P14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508D-6E4E-4F00-9A02-F0947C572530}">
  <dimension ref="A1:P58"/>
  <sheetViews>
    <sheetView workbookViewId="0">
      <selection activeCell="F23" sqref="F23"/>
    </sheetView>
  </sheetViews>
  <sheetFormatPr defaultColWidth="8.77734375" defaultRowHeight="14.4" x14ac:dyDescent="0.25"/>
  <cols>
    <col min="1" max="1" width="19.33203125" style="1" bestFit="1" customWidth="1"/>
    <col min="2" max="3" width="19.33203125" style="1" customWidth="1"/>
    <col min="4" max="4" width="29.6640625" style="1" bestFit="1" customWidth="1"/>
    <col min="5" max="7" width="17.77734375" style="1" customWidth="1"/>
    <col min="8" max="8" width="20.6640625" style="1" bestFit="1" customWidth="1"/>
    <col min="9" max="9" width="28.6640625" style="1" customWidth="1"/>
    <col min="10" max="10" width="17.33203125" style="1" bestFit="1" customWidth="1"/>
    <col min="11" max="11" width="26.77734375" style="1" bestFit="1" customWidth="1"/>
    <col min="12" max="12" width="20.33203125" style="1" bestFit="1" customWidth="1"/>
    <col min="13" max="13" width="21.44140625" style="1" bestFit="1" customWidth="1"/>
    <col min="14" max="14" width="22.77734375" bestFit="1" customWidth="1"/>
    <col min="15" max="15" width="22.33203125" bestFit="1" customWidth="1"/>
    <col min="16" max="16" width="56.44140625" bestFit="1" customWidth="1"/>
  </cols>
  <sheetData>
    <row r="1" spans="1:16" ht="22.2" customHeight="1" x14ac:dyDescent="0.25">
      <c r="A1" s="93" t="s">
        <v>623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6" ht="15" thickBot="1" x14ac:dyDescent="0.3"/>
    <row r="3" spans="1:16" ht="15" thickBot="1" x14ac:dyDescent="0.3">
      <c r="A3" s="22" t="s">
        <v>95</v>
      </c>
      <c r="B3" s="22" t="s">
        <v>2</v>
      </c>
      <c r="C3" s="22" t="s">
        <v>1</v>
      </c>
      <c r="D3" s="22" t="s">
        <v>3</v>
      </c>
      <c r="E3" s="22" t="s">
        <v>96</v>
      </c>
      <c r="F3" s="22" t="s">
        <v>97</v>
      </c>
      <c r="G3" s="22" t="s">
        <v>98</v>
      </c>
      <c r="H3" s="22" t="s">
        <v>13</v>
      </c>
      <c r="I3" s="22" t="s">
        <v>101</v>
      </c>
      <c r="J3" s="18" t="s">
        <v>102</v>
      </c>
      <c r="K3" s="18" t="s">
        <v>506</v>
      </c>
      <c r="L3" s="18" t="s">
        <v>507</v>
      </c>
      <c r="M3" s="18" t="s">
        <v>508</v>
      </c>
      <c r="N3" s="2" t="s">
        <v>509</v>
      </c>
      <c r="O3" s="2" t="s">
        <v>510</v>
      </c>
      <c r="P3" s="2" t="s">
        <v>511</v>
      </c>
    </row>
    <row r="4" spans="1:16" x14ac:dyDescent="0.25">
      <c r="A4" s="3" t="s">
        <v>512</v>
      </c>
      <c r="B4" s="3" t="s">
        <v>513</v>
      </c>
      <c r="C4" s="3" t="s">
        <v>105</v>
      </c>
      <c r="D4" s="3" t="s">
        <v>106</v>
      </c>
      <c r="E4" s="3" t="s">
        <v>107</v>
      </c>
      <c r="F4" s="3" t="s">
        <v>108</v>
      </c>
      <c r="G4" s="3" t="s">
        <v>109</v>
      </c>
      <c r="H4" s="3" t="s">
        <v>110</v>
      </c>
      <c r="I4" s="6" t="s">
        <v>514</v>
      </c>
      <c r="J4" s="7" t="s">
        <v>515</v>
      </c>
      <c r="K4" s="7" t="s">
        <v>516</v>
      </c>
      <c r="L4" s="7" t="s">
        <v>517</v>
      </c>
      <c r="M4" s="7" t="s">
        <v>518</v>
      </c>
      <c r="N4" s="41">
        <v>27481050</v>
      </c>
      <c r="O4" s="41">
        <v>26503675</v>
      </c>
      <c r="P4" s="42">
        <v>0.95</v>
      </c>
    </row>
    <row r="5" spans="1:16" x14ac:dyDescent="0.25">
      <c r="A5" s="3" t="s">
        <v>519</v>
      </c>
      <c r="B5" s="3" t="s">
        <v>4</v>
      </c>
      <c r="C5" s="3" t="s">
        <v>105</v>
      </c>
      <c r="D5" s="3" t="s">
        <v>106</v>
      </c>
      <c r="E5" s="3" t="s">
        <v>119</v>
      </c>
      <c r="F5" s="3" t="s">
        <v>108</v>
      </c>
      <c r="G5" s="3" t="s">
        <v>109</v>
      </c>
      <c r="H5" s="3" t="s">
        <v>120</v>
      </c>
      <c r="I5" s="7" t="s">
        <v>520</v>
      </c>
      <c r="J5" s="7" t="s">
        <v>521</v>
      </c>
      <c r="K5" s="7" t="s">
        <v>516</v>
      </c>
      <c r="L5" s="7" t="s">
        <v>517</v>
      </c>
      <c r="M5" s="7" t="s">
        <v>518</v>
      </c>
      <c r="N5" s="41">
        <v>24756044</v>
      </c>
      <c r="O5" s="41">
        <v>23937279</v>
      </c>
      <c r="P5" s="42">
        <v>0.94899999999999995</v>
      </c>
    </row>
    <row r="6" spans="1:16" x14ac:dyDescent="0.25">
      <c r="A6" s="3" t="s">
        <v>519</v>
      </c>
      <c r="B6" s="3" t="s">
        <v>4</v>
      </c>
      <c r="C6" s="3" t="s">
        <v>105</v>
      </c>
      <c r="D6" s="3" t="s">
        <v>106</v>
      </c>
      <c r="E6" s="3" t="s">
        <v>127</v>
      </c>
      <c r="F6" s="3" t="s">
        <v>108</v>
      </c>
      <c r="G6" s="3" t="s">
        <v>109</v>
      </c>
      <c r="H6" s="3" t="s">
        <v>128</v>
      </c>
      <c r="I6" s="7" t="s">
        <v>522</v>
      </c>
      <c r="J6" s="7" t="s">
        <v>523</v>
      </c>
      <c r="K6" s="7" t="s">
        <v>516</v>
      </c>
      <c r="L6" s="7" t="s">
        <v>517</v>
      </c>
      <c r="M6" s="7" t="s">
        <v>518</v>
      </c>
      <c r="N6" s="41">
        <v>26445323</v>
      </c>
      <c r="O6" s="41">
        <v>25557571</v>
      </c>
      <c r="P6" s="42">
        <v>0.94850000000000001</v>
      </c>
    </row>
    <row r="7" spans="1:16" x14ac:dyDescent="0.25">
      <c r="A7" s="3" t="s">
        <v>519</v>
      </c>
      <c r="B7" s="3" t="s">
        <v>4</v>
      </c>
      <c r="C7" s="3" t="s">
        <v>105</v>
      </c>
      <c r="D7" s="3" t="s">
        <v>106</v>
      </c>
      <c r="E7" s="3" t="s">
        <v>135</v>
      </c>
      <c r="F7" s="3" t="s">
        <v>108</v>
      </c>
      <c r="G7" s="3" t="s">
        <v>109</v>
      </c>
      <c r="H7" s="3" t="s">
        <v>524</v>
      </c>
      <c r="I7" s="7" t="s">
        <v>525</v>
      </c>
      <c r="J7" s="7" t="s">
        <v>526</v>
      </c>
      <c r="K7" s="7" t="s">
        <v>516</v>
      </c>
      <c r="L7" s="7" t="s">
        <v>517</v>
      </c>
      <c r="M7" s="7" t="s">
        <v>518</v>
      </c>
      <c r="N7" s="41">
        <v>25062724</v>
      </c>
      <c r="O7" s="41">
        <v>24330792</v>
      </c>
      <c r="P7" s="42">
        <v>0.94569999999999999</v>
      </c>
    </row>
    <row r="8" spans="1:16" x14ac:dyDescent="0.25">
      <c r="A8" s="3" t="s">
        <v>519</v>
      </c>
      <c r="B8" s="3" t="s">
        <v>4</v>
      </c>
      <c r="C8" s="3" t="s">
        <v>105</v>
      </c>
      <c r="D8" s="3" t="s">
        <v>106</v>
      </c>
      <c r="E8" s="3" t="s">
        <v>143</v>
      </c>
      <c r="F8" s="3" t="s">
        <v>108</v>
      </c>
      <c r="G8" s="3" t="s">
        <v>109</v>
      </c>
      <c r="H8" s="3" t="s">
        <v>144</v>
      </c>
      <c r="I8" s="7" t="s">
        <v>527</v>
      </c>
      <c r="J8" s="7" t="s">
        <v>528</v>
      </c>
      <c r="K8" s="7" t="s">
        <v>516</v>
      </c>
      <c r="L8" s="7" t="s">
        <v>517</v>
      </c>
      <c r="M8" s="7" t="s">
        <v>518</v>
      </c>
      <c r="N8" s="41">
        <v>25007975</v>
      </c>
      <c r="O8" s="41">
        <v>24291337</v>
      </c>
      <c r="P8" s="42">
        <v>0.95030000000000003</v>
      </c>
    </row>
    <row r="9" spans="1:16" x14ac:dyDescent="0.25">
      <c r="A9" s="3" t="s">
        <v>519</v>
      </c>
      <c r="B9" s="3" t="s">
        <v>4</v>
      </c>
      <c r="C9" s="3" t="s">
        <v>105</v>
      </c>
      <c r="D9" s="3" t="s">
        <v>106</v>
      </c>
      <c r="E9" s="3" t="s">
        <v>151</v>
      </c>
      <c r="F9" s="3" t="s">
        <v>108</v>
      </c>
      <c r="G9" s="3" t="s">
        <v>109</v>
      </c>
      <c r="H9" s="3" t="s">
        <v>152</v>
      </c>
      <c r="I9" s="7" t="s">
        <v>529</v>
      </c>
      <c r="J9" s="7" t="s">
        <v>530</v>
      </c>
      <c r="K9" s="7" t="s">
        <v>516</v>
      </c>
      <c r="L9" s="7" t="s">
        <v>517</v>
      </c>
      <c r="M9" s="7" t="s">
        <v>518</v>
      </c>
      <c r="N9" s="41">
        <v>27025619</v>
      </c>
      <c r="O9" s="41">
        <v>26218901</v>
      </c>
      <c r="P9" s="42">
        <v>0.94799999999999995</v>
      </c>
    </row>
    <row r="10" spans="1:16" x14ac:dyDescent="0.25">
      <c r="A10" s="3" t="s">
        <v>519</v>
      </c>
      <c r="B10" s="3" t="s">
        <v>4</v>
      </c>
      <c r="C10" s="3" t="s">
        <v>105</v>
      </c>
      <c r="D10" s="3" t="s">
        <v>106</v>
      </c>
      <c r="E10" s="3" t="s">
        <v>159</v>
      </c>
      <c r="F10" s="3" t="s">
        <v>108</v>
      </c>
      <c r="G10" s="3" t="s">
        <v>109</v>
      </c>
      <c r="H10" s="3" t="s">
        <v>160</v>
      </c>
      <c r="I10" s="7" t="s">
        <v>531</v>
      </c>
      <c r="J10" s="7" t="s">
        <v>532</v>
      </c>
      <c r="K10" s="7" t="s">
        <v>516</v>
      </c>
      <c r="L10" s="7" t="s">
        <v>517</v>
      </c>
      <c r="M10" s="7" t="s">
        <v>518</v>
      </c>
      <c r="N10" s="41">
        <v>28391856</v>
      </c>
      <c r="O10" s="41">
        <v>27355574</v>
      </c>
      <c r="P10" s="42">
        <v>0.94730000000000003</v>
      </c>
    </row>
    <row r="11" spans="1:16" x14ac:dyDescent="0.25">
      <c r="A11" s="3" t="s">
        <v>519</v>
      </c>
      <c r="B11" s="3" t="s">
        <v>4</v>
      </c>
      <c r="C11" s="3" t="s">
        <v>105</v>
      </c>
      <c r="D11" s="3" t="s">
        <v>106</v>
      </c>
      <c r="E11" s="3" t="s">
        <v>167</v>
      </c>
      <c r="F11" s="3" t="s">
        <v>108</v>
      </c>
      <c r="G11" s="3" t="s">
        <v>109</v>
      </c>
      <c r="H11" s="3" t="s">
        <v>168</v>
      </c>
      <c r="I11" s="7" t="s">
        <v>533</v>
      </c>
      <c r="J11" s="7" t="s">
        <v>534</v>
      </c>
      <c r="K11" s="7" t="s">
        <v>516</v>
      </c>
      <c r="L11" s="7" t="s">
        <v>517</v>
      </c>
      <c r="M11" s="7" t="s">
        <v>518</v>
      </c>
      <c r="N11" s="41">
        <v>27076179</v>
      </c>
      <c r="O11" s="41">
        <v>26183920</v>
      </c>
      <c r="P11" s="42">
        <v>0.9385</v>
      </c>
    </row>
    <row r="12" spans="1:16" x14ac:dyDescent="0.25">
      <c r="A12" s="43" t="s">
        <v>519</v>
      </c>
      <c r="B12" s="43" t="s">
        <v>4</v>
      </c>
      <c r="C12" s="43" t="s">
        <v>105</v>
      </c>
      <c r="D12" s="43" t="s">
        <v>176</v>
      </c>
      <c r="E12" s="43" t="s">
        <v>177</v>
      </c>
      <c r="F12" s="43" t="s">
        <v>108</v>
      </c>
      <c r="G12" s="43" t="s">
        <v>109</v>
      </c>
      <c r="H12" s="43" t="s">
        <v>178</v>
      </c>
      <c r="I12" s="29" t="s">
        <v>535</v>
      </c>
      <c r="J12" s="29" t="s">
        <v>536</v>
      </c>
      <c r="K12" s="29" t="s">
        <v>516</v>
      </c>
      <c r="L12" s="29" t="s">
        <v>517</v>
      </c>
      <c r="M12" s="29" t="s">
        <v>518</v>
      </c>
      <c r="N12" s="44">
        <v>26178771</v>
      </c>
      <c r="O12" s="44">
        <v>25376999</v>
      </c>
      <c r="P12" s="45">
        <v>0.94920000000000004</v>
      </c>
    </row>
    <row r="13" spans="1:16" x14ac:dyDescent="0.25">
      <c r="A13" s="3" t="s">
        <v>519</v>
      </c>
      <c r="B13" s="3" t="s">
        <v>4</v>
      </c>
      <c r="C13" s="3" t="s">
        <v>105</v>
      </c>
      <c r="D13" s="3" t="s">
        <v>176</v>
      </c>
      <c r="E13" s="3" t="s">
        <v>185</v>
      </c>
      <c r="F13" s="3" t="s">
        <v>108</v>
      </c>
      <c r="G13" s="3" t="s">
        <v>109</v>
      </c>
      <c r="H13" s="3" t="s">
        <v>186</v>
      </c>
      <c r="I13" s="7" t="s">
        <v>537</v>
      </c>
      <c r="J13" s="7" t="s">
        <v>538</v>
      </c>
      <c r="K13" s="7" t="s">
        <v>516</v>
      </c>
      <c r="L13" s="7" t="s">
        <v>517</v>
      </c>
      <c r="M13" s="7" t="s">
        <v>518</v>
      </c>
      <c r="N13" s="41">
        <v>25189109</v>
      </c>
      <c r="O13" s="41">
        <v>24338104</v>
      </c>
      <c r="P13" s="42">
        <v>0.95040000000000002</v>
      </c>
    </row>
    <row r="14" spans="1:16" x14ac:dyDescent="0.25">
      <c r="A14" s="3" t="s">
        <v>519</v>
      </c>
      <c r="B14" s="3" t="s">
        <v>4</v>
      </c>
      <c r="C14" s="3" t="s">
        <v>105</v>
      </c>
      <c r="D14" s="3" t="s">
        <v>176</v>
      </c>
      <c r="E14" s="3" t="s">
        <v>193</v>
      </c>
      <c r="F14" s="3" t="s">
        <v>108</v>
      </c>
      <c r="G14" s="3" t="s">
        <v>109</v>
      </c>
      <c r="H14" s="3" t="s">
        <v>194</v>
      </c>
      <c r="I14" s="7" t="s">
        <v>539</v>
      </c>
      <c r="J14" s="7" t="s">
        <v>540</v>
      </c>
      <c r="K14" s="7" t="s">
        <v>516</v>
      </c>
      <c r="L14" s="7" t="s">
        <v>517</v>
      </c>
      <c r="M14" s="7" t="s">
        <v>518</v>
      </c>
      <c r="N14" s="41">
        <v>25840537</v>
      </c>
      <c r="O14" s="41">
        <v>24993977</v>
      </c>
      <c r="P14" s="42">
        <v>0.94910000000000005</v>
      </c>
    </row>
    <row r="15" spans="1:16" x14ac:dyDescent="0.25">
      <c r="A15" s="3" t="s">
        <v>519</v>
      </c>
      <c r="B15" s="3" t="s">
        <v>4</v>
      </c>
      <c r="C15" s="3" t="s">
        <v>105</v>
      </c>
      <c r="D15" s="3" t="s">
        <v>541</v>
      </c>
      <c r="E15" s="3" t="s">
        <v>201</v>
      </c>
      <c r="F15" s="3" t="s">
        <v>108</v>
      </c>
      <c r="G15" s="3" t="s">
        <v>109</v>
      </c>
      <c r="H15" s="3" t="s">
        <v>202</v>
      </c>
      <c r="I15" s="7" t="s">
        <v>542</v>
      </c>
      <c r="J15" s="7" t="s">
        <v>543</v>
      </c>
      <c r="K15" s="7" t="s">
        <v>516</v>
      </c>
      <c r="L15" s="7" t="s">
        <v>517</v>
      </c>
      <c r="M15" s="7" t="s">
        <v>518</v>
      </c>
      <c r="N15" s="41">
        <v>25638267</v>
      </c>
      <c r="O15" s="41">
        <v>24875188</v>
      </c>
      <c r="P15" s="42">
        <v>0.94979999999999998</v>
      </c>
    </row>
    <row r="16" spans="1:16" x14ac:dyDescent="0.25">
      <c r="A16" s="3" t="s">
        <v>519</v>
      </c>
      <c r="B16" s="3" t="s">
        <v>4</v>
      </c>
      <c r="C16" s="3" t="s">
        <v>105</v>
      </c>
      <c r="D16" s="3" t="s">
        <v>176</v>
      </c>
      <c r="E16" s="3" t="s">
        <v>209</v>
      </c>
      <c r="F16" s="3" t="s">
        <v>108</v>
      </c>
      <c r="G16" s="3" t="s">
        <v>109</v>
      </c>
      <c r="H16" s="3" t="s">
        <v>210</v>
      </c>
      <c r="I16" s="7" t="s">
        <v>544</v>
      </c>
      <c r="J16" s="7" t="s">
        <v>545</v>
      </c>
      <c r="K16" s="7" t="s">
        <v>516</v>
      </c>
      <c r="L16" s="7" t="s">
        <v>517</v>
      </c>
      <c r="M16" s="7" t="s">
        <v>518</v>
      </c>
      <c r="N16" s="41">
        <v>24180567</v>
      </c>
      <c r="O16" s="41">
        <v>23401902</v>
      </c>
      <c r="P16" s="42">
        <v>0.94750000000000001</v>
      </c>
    </row>
    <row r="17" spans="1:16" x14ac:dyDescent="0.25">
      <c r="A17" s="3" t="s">
        <v>519</v>
      </c>
      <c r="B17" s="3" t="s">
        <v>4</v>
      </c>
      <c r="C17" s="3" t="s">
        <v>105</v>
      </c>
      <c r="D17" s="3" t="s">
        <v>176</v>
      </c>
      <c r="E17" s="3" t="s">
        <v>217</v>
      </c>
      <c r="F17" s="3" t="s">
        <v>108</v>
      </c>
      <c r="G17" s="3" t="s">
        <v>109</v>
      </c>
      <c r="H17" s="3" t="s">
        <v>218</v>
      </c>
      <c r="I17" s="7" t="s">
        <v>546</v>
      </c>
      <c r="J17" s="7" t="s">
        <v>547</v>
      </c>
      <c r="K17" s="7" t="s">
        <v>516</v>
      </c>
      <c r="L17" s="7" t="s">
        <v>517</v>
      </c>
      <c r="M17" s="7" t="s">
        <v>518</v>
      </c>
      <c r="N17" s="41">
        <v>25124166</v>
      </c>
      <c r="O17" s="41">
        <v>24303332</v>
      </c>
      <c r="P17" s="42">
        <v>0.94820000000000004</v>
      </c>
    </row>
    <row r="18" spans="1:16" x14ac:dyDescent="0.25">
      <c r="A18" s="3" t="s">
        <v>519</v>
      </c>
      <c r="B18" s="3" t="s">
        <v>4</v>
      </c>
      <c r="C18" s="3" t="s">
        <v>105</v>
      </c>
      <c r="D18" s="3" t="s">
        <v>176</v>
      </c>
      <c r="E18" s="3" t="s">
        <v>225</v>
      </c>
      <c r="F18" s="3" t="s">
        <v>108</v>
      </c>
      <c r="G18" s="3" t="s">
        <v>109</v>
      </c>
      <c r="H18" s="3" t="s">
        <v>226</v>
      </c>
      <c r="I18" s="7" t="s">
        <v>548</v>
      </c>
      <c r="J18" s="7" t="s">
        <v>549</v>
      </c>
      <c r="K18" s="7" t="s">
        <v>516</v>
      </c>
      <c r="L18" s="7" t="s">
        <v>517</v>
      </c>
      <c r="M18" s="7" t="s">
        <v>518</v>
      </c>
      <c r="N18" s="41">
        <v>31526026</v>
      </c>
      <c r="O18" s="41">
        <v>30547380</v>
      </c>
      <c r="P18" s="42">
        <v>0.94820000000000004</v>
      </c>
    </row>
    <row r="19" spans="1:16" x14ac:dyDescent="0.25">
      <c r="A19" s="46" t="s">
        <v>519</v>
      </c>
      <c r="B19" s="46" t="s">
        <v>4</v>
      </c>
      <c r="C19" s="46" t="s">
        <v>105</v>
      </c>
      <c r="D19" s="46" t="s">
        <v>176</v>
      </c>
      <c r="E19" s="46" t="s">
        <v>233</v>
      </c>
      <c r="F19" s="46" t="s">
        <v>108</v>
      </c>
      <c r="G19" s="46" t="s">
        <v>109</v>
      </c>
      <c r="H19" s="46" t="s">
        <v>234</v>
      </c>
      <c r="I19" s="26" t="s">
        <v>550</v>
      </c>
      <c r="J19" s="26" t="s">
        <v>551</v>
      </c>
      <c r="K19" s="26" t="s">
        <v>516</v>
      </c>
      <c r="L19" s="26" t="s">
        <v>517</v>
      </c>
      <c r="M19" s="26" t="s">
        <v>518</v>
      </c>
      <c r="N19" s="47">
        <v>29633571</v>
      </c>
      <c r="O19" s="47">
        <v>28602398</v>
      </c>
      <c r="P19" s="48">
        <v>0.94630000000000003</v>
      </c>
    </row>
    <row r="20" spans="1:16" x14ac:dyDescent="0.25">
      <c r="A20" s="43" t="s">
        <v>519</v>
      </c>
      <c r="B20" s="3" t="s">
        <v>4</v>
      </c>
      <c r="C20" s="3" t="s">
        <v>105</v>
      </c>
      <c r="D20" s="3" t="s">
        <v>241</v>
      </c>
      <c r="E20" s="3" t="s">
        <v>242</v>
      </c>
      <c r="F20" s="3" t="s">
        <v>108</v>
      </c>
      <c r="G20" s="3" t="s">
        <v>109</v>
      </c>
      <c r="H20" s="3" t="s">
        <v>243</v>
      </c>
      <c r="I20" s="7" t="s">
        <v>552</v>
      </c>
      <c r="J20" s="7" t="s">
        <v>553</v>
      </c>
      <c r="K20" s="29" t="s">
        <v>516</v>
      </c>
      <c r="L20" s="7" t="s">
        <v>517</v>
      </c>
      <c r="M20" s="29" t="s">
        <v>518</v>
      </c>
      <c r="N20" s="41">
        <v>26748513</v>
      </c>
      <c r="O20" s="41">
        <v>25909590</v>
      </c>
      <c r="P20" s="42">
        <v>0.94169999999999998</v>
      </c>
    </row>
    <row r="21" spans="1:16" x14ac:dyDescent="0.25">
      <c r="A21" s="3" t="s">
        <v>519</v>
      </c>
      <c r="B21" s="3" t="s">
        <v>4</v>
      </c>
      <c r="C21" s="3" t="s">
        <v>105</v>
      </c>
      <c r="D21" s="3" t="s">
        <v>241</v>
      </c>
      <c r="E21" s="3" t="s">
        <v>250</v>
      </c>
      <c r="F21" s="3" t="s">
        <v>108</v>
      </c>
      <c r="G21" s="3" t="s">
        <v>109</v>
      </c>
      <c r="H21" s="3" t="s">
        <v>251</v>
      </c>
      <c r="I21" s="7" t="s">
        <v>554</v>
      </c>
      <c r="J21" s="7" t="s">
        <v>555</v>
      </c>
      <c r="K21" s="7" t="s">
        <v>516</v>
      </c>
      <c r="L21" s="7" t="s">
        <v>517</v>
      </c>
      <c r="M21" s="7" t="s">
        <v>518</v>
      </c>
      <c r="N21" s="41">
        <v>28282373</v>
      </c>
      <c r="O21" s="41">
        <v>26998685</v>
      </c>
      <c r="P21" s="42">
        <v>0.94530000000000003</v>
      </c>
    </row>
    <row r="22" spans="1:16" x14ac:dyDescent="0.25">
      <c r="A22" s="3" t="s">
        <v>519</v>
      </c>
      <c r="B22" s="3" t="s">
        <v>4</v>
      </c>
      <c r="C22" s="3" t="s">
        <v>105</v>
      </c>
      <c r="D22" s="3" t="s">
        <v>241</v>
      </c>
      <c r="E22" s="3" t="s">
        <v>258</v>
      </c>
      <c r="F22" s="3" t="s">
        <v>108</v>
      </c>
      <c r="G22" s="3" t="s">
        <v>109</v>
      </c>
      <c r="H22" s="3" t="s">
        <v>259</v>
      </c>
      <c r="I22" s="7" t="s">
        <v>556</v>
      </c>
      <c r="J22" s="7" t="s">
        <v>557</v>
      </c>
      <c r="K22" s="7" t="s">
        <v>516</v>
      </c>
      <c r="L22" s="7" t="s">
        <v>517</v>
      </c>
      <c r="M22" s="7" t="s">
        <v>518</v>
      </c>
      <c r="N22" s="41">
        <v>25207101</v>
      </c>
      <c r="O22" s="41">
        <v>24475703</v>
      </c>
      <c r="P22" s="42">
        <v>0.93369999999999997</v>
      </c>
    </row>
    <row r="23" spans="1:16" x14ac:dyDescent="0.25">
      <c r="A23" s="3" t="s">
        <v>519</v>
      </c>
      <c r="B23" s="3" t="s">
        <v>4</v>
      </c>
      <c r="C23" s="3" t="s">
        <v>105</v>
      </c>
      <c r="D23" s="3" t="s">
        <v>241</v>
      </c>
      <c r="E23" s="3" t="s">
        <v>266</v>
      </c>
      <c r="F23" s="3" t="s">
        <v>108</v>
      </c>
      <c r="G23" s="3" t="s">
        <v>109</v>
      </c>
      <c r="H23" s="3" t="s">
        <v>267</v>
      </c>
      <c r="I23" s="7" t="s">
        <v>558</v>
      </c>
      <c r="J23" s="7" t="s">
        <v>559</v>
      </c>
      <c r="K23" s="7" t="s">
        <v>516</v>
      </c>
      <c r="L23" s="7" t="s">
        <v>517</v>
      </c>
      <c r="M23" s="7" t="s">
        <v>518</v>
      </c>
      <c r="N23" s="41">
        <v>25283461</v>
      </c>
      <c r="O23" s="41">
        <v>24452146</v>
      </c>
      <c r="P23" s="42">
        <v>0.93740000000000001</v>
      </c>
    </row>
    <row r="24" spans="1:16" x14ac:dyDescent="0.25">
      <c r="A24" s="3" t="s">
        <v>519</v>
      </c>
      <c r="B24" s="3" t="s">
        <v>4</v>
      </c>
      <c r="C24" s="3" t="s">
        <v>105</v>
      </c>
      <c r="D24" s="3" t="s">
        <v>241</v>
      </c>
      <c r="E24" s="3" t="s">
        <v>274</v>
      </c>
      <c r="F24" s="3" t="s">
        <v>108</v>
      </c>
      <c r="G24" s="3" t="s">
        <v>109</v>
      </c>
      <c r="H24" s="3" t="s">
        <v>275</v>
      </c>
      <c r="I24" s="7" t="s">
        <v>560</v>
      </c>
      <c r="J24" s="7" t="s">
        <v>561</v>
      </c>
      <c r="K24" s="7" t="s">
        <v>516</v>
      </c>
      <c r="L24" s="7" t="s">
        <v>517</v>
      </c>
      <c r="M24" s="7" t="s">
        <v>518</v>
      </c>
      <c r="N24" s="41">
        <v>27625074</v>
      </c>
      <c r="O24" s="41">
        <v>26560079</v>
      </c>
      <c r="P24" s="42">
        <v>0.94</v>
      </c>
    </row>
    <row r="25" spans="1:16" x14ac:dyDescent="0.25">
      <c r="A25" s="3" t="s">
        <v>519</v>
      </c>
      <c r="B25" s="3" t="s">
        <v>4</v>
      </c>
      <c r="C25" s="3" t="s">
        <v>105</v>
      </c>
      <c r="D25" s="3" t="s">
        <v>241</v>
      </c>
      <c r="E25" s="3" t="s">
        <v>282</v>
      </c>
      <c r="F25" s="3" t="s">
        <v>108</v>
      </c>
      <c r="G25" s="3" t="s">
        <v>109</v>
      </c>
      <c r="H25" s="3" t="s">
        <v>283</v>
      </c>
      <c r="I25" s="7" t="s">
        <v>562</v>
      </c>
      <c r="J25" s="7" t="s">
        <v>563</v>
      </c>
      <c r="K25" s="7" t="s">
        <v>516</v>
      </c>
      <c r="L25" s="7" t="s">
        <v>517</v>
      </c>
      <c r="M25" s="7" t="s">
        <v>518</v>
      </c>
      <c r="N25" s="41">
        <v>25458103</v>
      </c>
      <c r="O25" s="41">
        <v>24687517</v>
      </c>
      <c r="P25" s="42">
        <v>0.94540000000000002</v>
      </c>
    </row>
    <row r="26" spans="1:16" x14ac:dyDescent="0.25">
      <c r="A26" s="3" t="s">
        <v>519</v>
      </c>
      <c r="B26" s="3" t="s">
        <v>4</v>
      </c>
      <c r="C26" s="3" t="s">
        <v>105</v>
      </c>
      <c r="D26" s="3" t="s">
        <v>241</v>
      </c>
      <c r="E26" s="3" t="s">
        <v>290</v>
      </c>
      <c r="F26" s="3" t="s">
        <v>108</v>
      </c>
      <c r="G26" s="3" t="s">
        <v>109</v>
      </c>
      <c r="H26" s="3" t="s">
        <v>291</v>
      </c>
      <c r="I26" s="7" t="s">
        <v>564</v>
      </c>
      <c r="J26" s="7" t="s">
        <v>565</v>
      </c>
      <c r="K26" s="7" t="s">
        <v>516</v>
      </c>
      <c r="L26" s="7" t="s">
        <v>517</v>
      </c>
      <c r="M26" s="7" t="s">
        <v>518</v>
      </c>
      <c r="N26" s="41">
        <v>25873186</v>
      </c>
      <c r="O26" s="41">
        <v>25070507</v>
      </c>
      <c r="P26" s="42">
        <v>0.94240000000000002</v>
      </c>
    </row>
    <row r="27" spans="1:16" x14ac:dyDescent="0.25">
      <c r="A27" s="46" t="s">
        <v>519</v>
      </c>
      <c r="B27" s="3" t="s">
        <v>4</v>
      </c>
      <c r="C27" s="3" t="s">
        <v>105</v>
      </c>
      <c r="D27" s="3" t="s">
        <v>241</v>
      </c>
      <c r="E27" s="3" t="s">
        <v>298</v>
      </c>
      <c r="F27" s="3" t="s">
        <v>108</v>
      </c>
      <c r="G27" s="3" t="s">
        <v>109</v>
      </c>
      <c r="H27" s="3" t="s">
        <v>299</v>
      </c>
      <c r="I27" s="7" t="s">
        <v>566</v>
      </c>
      <c r="J27" s="7" t="s">
        <v>567</v>
      </c>
      <c r="K27" s="26" t="s">
        <v>516</v>
      </c>
      <c r="L27" s="7" t="s">
        <v>517</v>
      </c>
      <c r="M27" s="26" t="s">
        <v>518</v>
      </c>
      <c r="N27" s="41">
        <v>25828338</v>
      </c>
      <c r="O27" s="41">
        <v>24932815</v>
      </c>
      <c r="P27" s="42">
        <v>0.93779999999999997</v>
      </c>
    </row>
    <row r="28" spans="1:16" x14ac:dyDescent="0.25">
      <c r="A28" s="43" t="s">
        <v>519</v>
      </c>
      <c r="B28" s="43" t="s">
        <v>4</v>
      </c>
      <c r="C28" s="43" t="s">
        <v>306</v>
      </c>
      <c r="D28" s="43" t="s">
        <v>307</v>
      </c>
      <c r="E28" s="43" t="s">
        <v>308</v>
      </c>
      <c r="F28" s="43" t="s">
        <v>108</v>
      </c>
      <c r="G28" s="43" t="s">
        <v>109</v>
      </c>
      <c r="H28" s="43" t="s">
        <v>309</v>
      </c>
      <c r="I28" s="29" t="s">
        <v>568</v>
      </c>
      <c r="J28" s="29" t="s">
        <v>569</v>
      </c>
      <c r="K28" s="29" t="s">
        <v>516</v>
      </c>
      <c r="L28" s="29" t="s">
        <v>517</v>
      </c>
      <c r="M28" s="29" t="s">
        <v>518</v>
      </c>
      <c r="N28" s="44">
        <v>30750450</v>
      </c>
      <c r="O28" s="44">
        <v>29758810</v>
      </c>
      <c r="P28" s="45">
        <v>0.93510000000000004</v>
      </c>
    </row>
    <row r="29" spans="1:16" x14ac:dyDescent="0.25">
      <c r="A29" s="3" t="s">
        <v>519</v>
      </c>
      <c r="B29" s="3" t="s">
        <v>4</v>
      </c>
      <c r="C29" s="3" t="s">
        <v>306</v>
      </c>
      <c r="D29" s="3" t="s">
        <v>307</v>
      </c>
      <c r="E29" s="3" t="s">
        <v>316</v>
      </c>
      <c r="F29" s="3" t="s">
        <v>108</v>
      </c>
      <c r="G29" s="3" t="s">
        <v>109</v>
      </c>
      <c r="H29" s="3" t="s">
        <v>317</v>
      </c>
      <c r="I29" s="7" t="s">
        <v>570</v>
      </c>
      <c r="J29" s="7" t="s">
        <v>571</v>
      </c>
      <c r="K29" s="7" t="s">
        <v>516</v>
      </c>
      <c r="L29" s="7" t="s">
        <v>517</v>
      </c>
      <c r="M29" s="7" t="s">
        <v>518</v>
      </c>
      <c r="N29" s="41">
        <v>25721937</v>
      </c>
      <c r="O29" s="41">
        <v>24916362</v>
      </c>
      <c r="P29" s="42">
        <v>0.93700000000000006</v>
      </c>
    </row>
    <row r="30" spans="1:16" x14ac:dyDescent="0.25">
      <c r="A30" s="3" t="s">
        <v>519</v>
      </c>
      <c r="B30" s="3" t="s">
        <v>4</v>
      </c>
      <c r="C30" s="3" t="s">
        <v>306</v>
      </c>
      <c r="D30" s="3" t="s">
        <v>307</v>
      </c>
      <c r="E30" s="3" t="s">
        <v>324</v>
      </c>
      <c r="F30" s="3" t="s">
        <v>108</v>
      </c>
      <c r="G30" s="3" t="s">
        <v>109</v>
      </c>
      <c r="H30" s="3" t="s">
        <v>325</v>
      </c>
      <c r="I30" s="7" t="s">
        <v>572</v>
      </c>
      <c r="J30" s="7" t="s">
        <v>573</v>
      </c>
      <c r="K30" s="7" t="s">
        <v>516</v>
      </c>
      <c r="L30" s="7" t="s">
        <v>517</v>
      </c>
      <c r="M30" s="7" t="s">
        <v>518</v>
      </c>
      <c r="N30" s="41">
        <v>30219710</v>
      </c>
      <c r="O30" s="41">
        <v>29210250</v>
      </c>
      <c r="P30" s="42">
        <v>0.93689999999999996</v>
      </c>
    </row>
    <row r="31" spans="1:16" x14ac:dyDescent="0.25">
      <c r="A31" s="3" t="s">
        <v>519</v>
      </c>
      <c r="B31" s="3" t="s">
        <v>4</v>
      </c>
      <c r="C31" s="3" t="s">
        <v>306</v>
      </c>
      <c r="D31" s="3" t="s">
        <v>307</v>
      </c>
      <c r="E31" s="3" t="s">
        <v>332</v>
      </c>
      <c r="F31" s="3" t="s">
        <v>108</v>
      </c>
      <c r="G31" s="3" t="s">
        <v>109</v>
      </c>
      <c r="H31" s="3" t="s">
        <v>333</v>
      </c>
      <c r="I31" s="7" t="s">
        <v>574</v>
      </c>
      <c r="J31" s="7" t="s">
        <v>575</v>
      </c>
      <c r="K31" s="7" t="s">
        <v>516</v>
      </c>
      <c r="L31" s="7" t="s">
        <v>517</v>
      </c>
      <c r="M31" s="7" t="s">
        <v>518</v>
      </c>
      <c r="N31" s="41">
        <v>31075860</v>
      </c>
      <c r="O31" s="41">
        <v>30167201</v>
      </c>
      <c r="P31" s="42">
        <v>0.93689999999999996</v>
      </c>
    </row>
    <row r="32" spans="1:16" x14ac:dyDescent="0.25">
      <c r="A32" s="3" t="s">
        <v>519</v>
      </c>
      <c r="B32" s="3" t="s">
        <v>4</v>
      </c>
      <c r="C32" s="3" t="s">
        <v>306</v>
      </c>
      <c r="D32" s="3" t="s">
        <v>307</v>
      </c>
      <c r="E32" s="3" t="s">
        <v>340</v>
      </c>
      <c r="F32" s="3" t="s">
        <v>108</v>
      </c>
      <c r="G32" s="3" t="s">
        <v>109</v>
      </c>
      <c r="H32" s="3" t="s">
        <v>341</v>
      </c>
      <c r="I32" s="7" t="s">
        <v>576</v>
      </c>
      <c r="J32" s="7" t="s">
        <v>577</v>
      </c>
      <c r="K32" s="7" t="s">
        <v>516</v>
      </c>
      <c r="L32" s="7" t="s">
        <v>517</v>
      </c>
      <c r="M32" s="7" t="s">
        <v>518</v>
      </c>
      <c r="N32" s="41">
        <v>27575392</v>
      </c>
      <c r="O32" s="41">
        <v>26738361</v>
      </c>
      <c r="P32" s="42">
        <v>0.93689999999999996</v>
      </c>
    </row>
    <row r="33" spans="1:16" x14ac:dyDescent="0.25">
      <c r="A33" s="3" t="s">
        <v>519</v>
      </c>
      <c r="B33" s="3" t="s">
        <v>4</v>
      </c>
      <c r="C33" s="3" t="s">
        <v>306</v>
      </c>
      <c r="D33" s="3" t="s">
        <v>307</v>
      </c>
      <c r="E33" s="3" t="s">
        <v>348</v>
      </c>
      <c r="F33" s="3" t="s">
        <v>108</v>
      </c>
      <c r="G33" s="3" t="s">
        <v>109</v>
      </c>
      <c r="H33" s="3" t="s">
        <v>349</v>
      </c>
      <c r="I33" s="7" t="s">
        <v>578</v>
      </c>
      <c r="J33" s="7" t="s">
        <v>579</v>
      </c>
      <c r="K33" s="7" t="s">
        <v>516</v>
      </c>
      <c r="L33" s="7" t="s">
        <v>517</v>
      </c>
      <c r="M33" s="7" t="s">
        <v>518</v>
      </c>
      <c r="N33" s="41">
        <v>31942042</v>
      </c>
      <c r="O33" s="41">
        <v>30973965</v>
      </c>
      <c r="P33" s="42">
        <v>0.93420000000000003</v>
      </c>
    </row>
    <row r="34" spans="1:16" x14ac:dyDescent="0.25">
      <c r="A34" s="3" t="s">
        <v>519</v>
      </c>
      <c r="B34" s="3" t="s">
        <v>4</v>
      </c>
      <c r="C34" s="3" t="s">
        <v>306</v>
      </c>
      <c r="D34" s="3" t="s">
        <v>307</v>
      </c>
      <c r="E34" s="3" t="s">
        <v>356</v>
      </c>
      <c r="F34" s="3" t="s">
        <v>108</v>
      </c>
      <c r="G34" s="3" t="s">
        <v>109</v>
      </c>
      <c r="H34" s="3" t="s">
        <v>357</v>
      </c>
      <c r="I34" s="7" t="s">
        <v>580</v>
      </c>
      <c r="J34" s="7" t="s">
        <v>581</v>
      </c>
      <c r="K34" s="7" t="s">
        <v>516</v>
      </c>
      <c r="L34" s="7" t="s">
        <v>517</v>
      </c>
      <c r="M34" s="7" t="s">
        <v>518</v>
      </c>
      <c r="N34" s="41">
        <v>30473141</v>
      </c>
      <c r="O34" s="41">
        <v>29545787</v>
      </c>
      <c r="P34" s="42">
        <v>0.93620000000000003</v>
      </c>
    </row>
    <row r="35" spans="1:16" x14ac:dyDescent="0.25">
      <c r="A35" s="46" t="s">
        <v>519</v>
      </c>
      <c r="B35" s="46" t="s">
        <v>4</v>
      </c>
      <c r="C35" s="46" t="s">
        <v>306</v>
      </c>
      <c r="D35" s="46" t="s">
        <v>307</v>
      </c>
      <c r="E35" s="46" t="s">
        <v>364</v>
      </c>
      <c r="F35" s="46" t="s">
        <v>108</v>
      </c>
      <c r="G35" s="46" t="s">
        <v>109</v>
      </c>
      <c r="H35" s="46" t="s">
        <v>365</v>
      </c>
      <c r="I35" s="26" t="s">
        <v>582</v>
      </c>
      <c r="J35" s="26" t="s">
        <v>583</v>
      </c>
      <c r="K35" s="26" t="s">
        <v>516</v>
      </c>
      <c r="L35" s="26" t="s">
        <v>517</v>
      </c>
      <c r="M35" s="26" t="s">
        <v>518</v>
      </c>
      <c r="N35" s="47">
        <v>28977126</v>
      </c>
      <c r="O35" s="47">
        <v>27970921</v>
      </c>
      <c r="P35" s="48">
        <v>0.9355</v>
      </c>
    </row>
    <row r="36" spans="1:16" x14ac:dyDescent="0.25">
      <c r="A36" s="43" t="s">
        <v>519</v>
      </c>
      <c r="B36" s="3" t="s">
        <v>4</v>
      </c>
      <c r="C36" s="3" t="s">
        <v>6</v>
      </c>
      <c r="D36" s="3" t="s">
        <v>5</v>
      </c>
      <c r="E36" s="3" t="s">
        <v>372</v>
      </c>
      <c r="F36" s="3" t="s">
        <v>108</v>
      </c>
      <c r="G36" s="3" t="s">
        <v>109</v>
      </c>
      <c r="H36" s="3" t="s">
        <v>373</v>
      </c>
      <c r="I36" s="7" t="s">
        <v>584</v>
      </c>
      <c r="J36" s="7" t="s">
        <v>585</v>
      </c>
      <c r="K36" s="29" t="s">
        <v>516</v>
      </c>
      <c r="L36" s="7" t="s">
        <v>517</v>
      </c>
      <c r="M36" s="29" t="s">
        <v>518</v>
      </c>
      <c r="N36" s="41">
        <v>26839153</v>
      </c>
      <c r="O36" s="41">
        <v>26001824</v>
      </c>
      <c r="P36" s="42">
        <v>0.93240000000000001</v>
      </c>
    </row>
    <row r="37" spans="1:16" x14ac:dyDescent="0.25">
      <c r="A37" s="3" t="s">
        <v>519</v>
      </c>
      <c r="B37" s="3" t="s">
        <v>4</v>
      </c>
      <c r="C37" s="3" t="s">
        <v>6</v>
      </c>
      <c r="D37" s="3" t="s">
        <v>5</v>
      </c>
      <c r="E37" s="3" t="s">
        <v>380</v>
      </c>
      <c r="F37" s="3" t="s">
        <v>108</v>
      </c>
      <c r="G37" s="3" t="s">
        <v>109</v>
      </c>
      <c r="H37" s="3" t="s">
        <v>381</v>
      </c>
      <c r="I37" s="7" t="s">
        <v>586</v>
      </c>
      <c r="J37" s="7" t="s">
        <v>587</v>
      </c>
      <c r="K37" s="7" t="s">
        <v>516</v>
      </c>
      <c r="L37" s="7" t="s">
        <v>517</v>
      </c>
      <c r="M37" s="7" t="s">
        <v>518</v>
      </c>
      <c r="N37" s="41">
        <v>27164498</v>
      </c>
      <c r="O37" s="41">
        <v>26458295</v>
      </c>
      <c r="P37" s="42">
        <v>0.92779999999999996</v>
      </c>
    </row>
    <row r="38" spans="1:16" x14ac:dyDescent="0.25">
      <c r="A38" s="3" t="s">
        <v>519</v>
      </c>
      <c r="B38" s="3" t="s">
        <v>4</v>
      </c>
      <c r="C38" s="3" t="s">
        <v>6</v>
      </c>
      <c r="D38" s="3" t="s">
        <v>5</v>
      </c>
      <c r="E38" s="3" t="s">
        <v>388</v>
      </c>
      <c r="F38" s="3" t="s">
        <v>108</v>
      </c>
      <c r="G38" s="3" t="s">
        <v>109</v>
      </c>
      <c r="H38" s="3" t="s">
        <v>389</v>
      </c>
      <c r="I38" s="7" t="s">
        <v>588</v>
      </c>
      <c r="J38" s="7" t="s">
        <v>589</v>
      </c>
      <c r="K38" s="7" t="s">
        <v>516</v>
      </c>
      <c r="L38" s="7" t="s">
        <v>517</v>
      </c>
      <c r="M38" s="7" t="s">
        <v>518</v>
      </c>
      <c r="N38" s="41">
        <v>24423284</v>
      </c>
      <c r="O38" s="41">
        <v>23446232</v>
      </c>
      <c r="P38" s="42">
        <v>0.92310000000000003</v>
      </c>
    </row>
    <row r="39" spans="1:16" x14ac:dyDescent="0.25">
      <c r="A39" s="3" t="s">
        <v>519</v>
      </c>
      <c r="B39" s="3" t="s">
        <v>4</v>
      </c>
      <c r="C39" s="3" t="s">
        <v>6</v>
      </c>
      <c r="D39" s="3" t="s">
        <v>5</v>
      </c>
      <c r="E39" s="3" t="s">
        <v>396</v>
      </c>
      <c r="F39" s="3" t="s">
        <v>108</v>
      </c>
      <c r="G39" s="3" t="s">
        <v>109</v>
      </c>
      <c r="H39" s="3" t="s">
        <v>397</v>
      </c>
      <c r="I39" s="7" t="s">
        <v>590</v>
      </c>
      <c r="J39" s="7" t="s">
        <v>591</v>
      </c>
      <c r="K39" s="7" t="s">
        <v>516</v>
      </c>
      <c r="L39" s="7" t="s">
        <v>517</v>
      </c>
      <c r="M39" s="7" t="s">
        <v>518</v>
      </c>
      <c r="N39" s="41">
        <v>26103912</v>
      </c>
      <c r="O39" s="41">
        <v>25069514</v>
      </c>
      <c r="P39" s="42">
        <v>0.92959999999999998</v>
      </c>
    </row>
    <row r="40" spans="1:16" x14ac:dyDescent="0.25">
      <c r="A40" s="3" t="s">
        <v>519</v>
      </c>
      <c r="B40" s="3" t="s">
        <v>4</v>
      </c>
      <c r="C40" s="3" t="s">
        <v>6</v>
      </c>
      <c r="D40" s="3" t="s">
        <v>5</v>
      </c>
      <c r="E40" s="3" t="s">
        <v>404</v>
      </c>
      <c r="F40" s="3" t="s">
        <v>108</v>
      </c>
      <c r="G40" s="3" t="s">
        <v>109</v>
      </c>
      <c r="H40" s="3" t="s">
        <v>405</v>
      </c>
      <c r="I40" s="7" t="s">
        <v>592</v>
      </c>
      <c r="J40" s="7" t="s">
        <v>593</v>
      </c>
      <c r="K40" s="7" t="s">
        <v>516</v>
      </c>
      <c r="L40" s="7" t="s">
        <v>517</v>
      </c>
      <c r="M40" s="7" t="s">
        <v>518</v>
      </c>
      <c r="N40" s="41">
        <v>34665226</v>
      </c>
      <c r="O40" s="41">
        <v>33727570</v>
      </c>
      <c r="P40" s="42">
        <v>0.93910000000000005</v>
      </c>
    </row>
    <row r="41" spans="1:16" x14ac:dyDescent="0.25">
      <c r="A41" s="3" t="s">
        <v>519</v>
      </c>
      <c r="B41" s="3" t="s">
        <v>4</v>
      </c>
      <c r="C41" s="3" t="s">
        <v>6</v>
      </c>
      <c r="D41" s="3" t="s">
        <v>5</v>
      </c>
      <c r="E41" s="3" t="s">
        <v>412</v>
      </c>
      <c r="F41" s="3" t="s">
        <v>108</v>
      </c>
      <c r="G41" s="3" t="s">
        <v>109</v>
      </c>
      <c r="H41" s="3" t="s">
        <v>413</v>
      </c>
      <c r="I41" s="7" t="s">
        <v>594</v>
      </c>
      <c r="J41" s="7" t="s">
        <v>595</v>
      </c>
      <c r="K41" s="7" t="s">
        <v>516</v>
      </c>
      <c r="L41" s="7" t="s">
        <v>517</v>
      </c>
      <c r="M41" s="7" t="s">
        <v>518</v>
      </c>
      <c r="N41" s="41">
        <v>34823017</v>
      </c>
      <c r="O41" s="41">
        <v>33940052</v>
      </c>
      <c r="P41" s="42">
        <v>0.93820000000000003</v>
      </c>
    </row>
    <row r="42" spans="1:16" x14ac:dyDescent="0.25">
      <c r="A42" s="3" t="s">
        <v>519</v>
      </c>
      <c r="B42" s="3" t="s">
        <v>4</v>
      </c>
      <c r="C42" s="3" t="s">
        <v>6</v>
      </c>
      <c r="D42" s="3" t="s">
        <v>5</v>
      </c>
      <c r="E42" s="3" t="s">
        <v>420</v>
      </c>
      <c r="F42" s="3" t="s">
        <v>108</v>
      </c>
      <c r="G42" s="3" t="s">
        <v>109</v>
      </c>
      <c r="H42" s="3" t="s">
        <v>421</v>
      </c>
      <c r="I42" s="7" t="s">
        <v>596</v>
      </c>
      <c r="J42" s="7" t="s">
        <v>597</v>
      </c>
      <c r="K42" s="7" t="s">
        <v>516</v>
      </c>
      <c r="L42" s="7" t="s">
        <v>517</v>
      </c>
      <c r="M42" s="7" t="s">
        <v>518</v>
      </c>
      <c r="N42" s="41">
        <v>25231804</v>
      </c>
      <c r="O42" s="41">
        <v>24610524</v>
      </c>
      <c r="P42" s="42">
        <v>0.94010000000000005</v>
      </c>
    </row>
    <row r="43" spans="1:16" x14ac:dyDescent="0.25">
      <c r="A43" s="46" t="s">
        <v>519</v>
      </c>
      <c r="B43" s="3" t="s">
        <v>4</v>
      </c>
      <c r="C43" s="3" t="s">
        <v>6</v>
      </c>
      <c r="D43" s="3" t="s">
        <v>5</v>
      </c>
      <c r="E43" s="3" t="s">
        <v>428</v>
      </c>
      <c r="F43" s="3" t="s">
        <v>108</v>
      </c>
      <c r="G43" s="3" t="s">
        <v>109</v>
      </c>
      <c r="H43" s="3" t="s">
        <v>429</v>
      </c>
      <c r="I43" s="7" t="s">
        <v>598</v>
      </c>
      <c r="J43" s="7" t="s">
        <v>599</v>
      </c>
      <c r="K43" s="26" t="s">
        <v>516</v>
      </c>
      <c r="L43" s="7" t="s">
        <v>517</v>
      </c>
      <c r="M43" s="26" t="s">
        <v>518</v>
      </c>
      <c r="N43" s="41">
        <v>37443725</v>
      </c>
      <c r="O43" s="41">
        <v>36534895</v>
      </c>
      <c r="P43" s="42">
        <v>0.93779999999999997</v>
      </c>
    </row>
    <row r="44" spans="1:16" x14ac:dyDescent="0.25">
      <c r="A44" s="43" t="s">
        <v>519</v>
      </c>
      <c r="B44" s="43" t="s">
        <v>436</v>
      </c>
      <c r="C44" s="43" t="s">
        <v>437</v>
      </c>
      <c r="D44" s="43" t="s">
        <v>438</v>
      </c>
      <c r="E44" s="43" t="s">
        <v>439</v>
      </c>
      <c r="F44" s="43" t="s">
        <v>108</v>
      </c>
      <c r="G44" s="43" t="s">
        <v>109</v>
      </c>
      <c r="H44" s="43" t="s">
        <v>440</v>
      </c>
      <c r="I44" s="49" t="s">
        <v>600</v>
      </c>
      <c r="J44" s="49" t="s">
        <v>601</v>
      </c>
      <c r="K44" s="29" t="s">
        <v>516</v>
      </c>
      <c r="L44" s="29" t="s">
        <v>517</v>
      </c>
      <c r="M44" s="29" t="s">
        <v>518</v>
      </c>
      <c r="N44" s="44">
        <v>32970678</v>
      </c>
      <c r="O44" s="44">
        <v>31915687</v>
      </c>
      <c r="P44" s="45">
        <v>0.92010000000000003</v>
      </c>
    </row>
    <row r="45" spans="1:16" x14ac:dyDescent="0.25">
      <c r="A45" s="3" t="s">
        <v>519</v>
      </c>
      <c r="B45" s="3" t="s">
        <v>436</v>
      </c>
      <c r="C45" s="3" t="s">
        <v>437</v>
      </c>
      <c r="D45" s="3" t="s">
        <v>438</v>
      </c>
      <c r="E45" s="3" t="s">
        <v>447</v>
      </c>
      <c r="F45" s="3" t="s">
        <v>108</v>
      </c>
      <c r="G45" s="3" t="s">
        <v>109</v>
      </c>
      <c r="H45" s="3" t="s">
        <v>448</v>
      </c>
      <c r="I45" s="50" t="s">
        <v>602</v>
      </c>
      <c r="J45" s="50" t="s">
        <v>603</v>
      </c>
      <c r="K45" s="7" t="s">
        <v>516</v>
      </c>
      <c r="L45" s="7" t="s">
        <v>517</v>
      </c>
      <c r="M45" s="7" t="s">
        <v>518</v>
      </c>
      <c r="N45" s="41">
        <v>30539836</v>
      </c>
      <c r="O45" s="41">
        <v>29576711</v>
      </c>
      <c r="P45" s="42">
        <v>0.9204</v>
      </c>
    </row>
    <row r="46" spans="1:16" x14ac:dyDescent="0.25">
      <c r="A46" s="3" t="s">
        <v>519</v>
      </c>
      <c r="B46" s="3" t="s">
        <v>604</v>
      </c>
      <c r="C46" s="3" t="s">
        <v>437</v>
      </c>
      <c r="D46" s="3" t="s">
        <v>438</v>
      </c>
      <c r="E46" s="3" t="s">
        <v>455</v>
      </c>
      <c r="F46" s="3" t="s">
        <v>108</v>
      </c>
      <c r="G46" s="3" t="s">
        <v>109</v>
      </c>
      <c r="H46" s="3" t="s">
        <v>456</v>
      </c>
      <c r="I46" s="50" t="s">
        <v>605</v>
      </c>
      <c r="J46" s="50" t="s">
        <v>606</v>
      </c>
      <c r="K46" s="7" t="s">
        <v>516</v>
      </c>
      <c r="L46" s="7" t="s">
        <v>517</v>
      </c>
      <c r="M46" s="7" t="s">
        <v>518</v>
      </c>
      <c r="N46" s="41">
        <v>29507800</v>
      </c>
      <c r="O46" s="41">
        <v>28476738</v>
      </c>
      <c r="P46" s="42">
        <v>0.92010000000000003</v>
      </c>
    </row>
    <row r="47" spans="1:16" x14ac:dyDescent="0.25">
      <c r="A47" s="46" t="s">
        <v>519</v>
      </c>
      <c r="B47" s="46" t="s">
        <v>436</v>
      </c>
      <c r="C47" s="46" t="s">
        <v>437</v>
      </c>
      <c r="D47" s="46" t="s">
        <v>438</v>
      </c>
      <c r="E47" s="46" t="s">
        <v>463</v>
      </c>
      <c r="F47" s="46" t="s">
        <v>108</v>
      </c>
      <c r="G47" s="46" t="s">
        <v>109</v>
      </c>
      <c r="H47" s="46" t="s">
        <v>464</v>
      </c>
      <c r="I47" s="51" t="s">
        <v>607</v>
      </c>
      <c r="J47" s="51" t="s">
        <v>608</v>
      </c>
      <c r="K47" s="26" t="s">
        <v>516</v>
      </c>
      <c r="L47" s="26" t="s">
        <v>517</v>
      </c>
      <c r="M47" s="26" t="s">
        <v>518</v>
      </c>
      <c r="N47" s="47">
        <v>33989507</v>
      </c>
      <c r="O47" s="47">
        <v>32640304.999999996</v>
      </c>
      <c r="P47" s="48">
        <v>0.91569999999999996</v>
      </c>
    </row>
    <row r="48" spans="1:16" x14ac:dyDescent="0.25">
      <c r="A48" s="3" t="s">
        <v>519</v>
      </c>
      <c r="B48" s="3" t="s">
        <v>471</v>
      </c>
      <c r="C48" s="3" t="s">
        <v>437</v>
      </c>
      <c r="D48" s="3" t="s">
        <v>472</v>
      </c>
      <c r="E48" s="3" t="s">
        <v>473</v>
      </c>
      <c r="F48" s="3" t="s">
        <v>108</v>
      </c>
      <c r="G48" s="3" t="s">
        <v>109</v>
      </c>
      <c r="H48" s="3" t="s">
        <v>474</v>
      </c>
      <c r="I48" s="50" t="s">
        <v>609</v>
      </c>
      <c r="J48" s="50" t="s">
        <v>610</v>
      </c>
      <c r="K48" s="7" t="s">
        <v>516</v>
      </c>
      <c r="L48" s="7" t="s">
        <v>517</v>
      </c>
      <c r="M48" s="7" t="s">
        <v>518</v>
      </c>
      <c r="N48" s="41">
        <v>36337045</v>
      </c>
      <c r="O48" s="41">
        <v>35545058</v>
      </c>
      <c r="P48" s="42">
        <v>0.92849999999999999</v>
      </c>
    </row>
    <row r="49" spans="1:16" x14ac:dyDescent="0.25">
      <c r="A49" s="3" t="s">
        <v>519</v>
      </c>
      <c r="B49" s="3" t="s">
        <v>471</v>
      </c>
      <c r="C49" s="3" t="s">
        <v>437</v>
      </c>
      <c r="D49" s="3" t="s">
        <v>472</v>
      </c>
      <c r="E49" s="3" t="s">
        <v>482</v>
      </c>
      <c r="F49" s="3" t="s">
        <v>108</v>
      </c>
      <c r="G49" s="3" t="s">
        <v>109</v>
      </c>
      <c r="H49" s="3" t="s">
        <v>483</v>
      </c>
      <c r="I49" s="50" t="s">
        <v>611</v>
      </c>
      <c r="J49" s="50" t="s">
        <v>612</v>
      </c>
      <c r="K49" s="7" t="s">
        <v>516</v>
      </c>
      <c r="L49" s="7" t="s">
        <v>517</v>
      </c>
      <c r="M49" s="7" t="s">
        <v>518</v>
      </c>
      <c r="N49" s="41">
        <v>28137293</v>
      </c>
      <c r="O49" s="41">
        <v>27510157</v>
      </c>
      <c r="P49" s="42">
        <v>0.92779999999999996</v>
      </c>
    </row>
    <row r="50" spans="1:16" x14ac:dyDescent="0.25">
      <c r="A50" s="3" t="s">
        <v>519</v>
      </c>
      <c r="B50" s="3" t="s">
        <v>471</v>
      </c>
      <c r="C50" s="3" t="s">
        <v>437</v>
      </c>
      <c r="D50" s="3" t="s">
        <v>472</v>
      </c>
      <c r="E50" s="3" t="s">
        <v>490</v>
      </c>
      <c r="F50" s="3" t="s">
        <v>108</v>
      </c>
      <c r="G50" s="3" t="s">
        <v>109</v>
      </c>
      <c r="H50" s="3" t="s">
        <v>491</v>
      </c>
      <c r="I50" s="50" t="s">
        <v>613</v>
      </c>
      <c r="J50" s="50" t="s">
        <v>614</v>
      </c>
      <c r="K50" s="7" t="s">
        <v>516</v>
      </c>
      <c r="L50" s="7" t="s">
        <v>517</v>
      </c>
      <c r="M50" s="7" t="s">
        <v>518</v>
      </c>
      <c r="N50" s="41">
        <v>27634223</v>
      </c>
      <c r="O50" s="41">
        <v>27254766</v>
      </c>
      <c r="P50" s="42">
        <v>0.92430000000000001</v>
      </c>
    </row>
    <row r="51" spans="1:16" ht="15" thickBot="1" x14ac:dyDescent="0.3">
      <c r="A51" s="4" t="s">
        <v>519</v>
      </c>
      <c r="B51" s="4" t="s">
        <v>615</v>
      </c>
      <c r="C51" s="4" t="s">
        <v>437</v>
      </c>
      <c r="D51" s="4" t="s">
        <v>472</v>
      </c>
      <c r="E51" s="4" t="s">
        <v>498</v>
      </c>
      <c r="F51" s="4" t="s">
        <v>108</v>
      </c>
      <c r="G51" s="4" t="s">
        <v>109</v>
      </c>
      <c r="H51" s="4" t="s">
        <v>499</v>
      </c>
      <c r="I51" s="52" t="s">
        <v>616</v>
      </c>
      <c r="J51" s="52" t="s">
        <v>617</v>
      </c>
      <c r="K51" s="8" t="s">
        <v>516</v>
      </c>
      <c r="L51" s="8" t="s">
        <v>517</v>
      </c>
      <c r="M51" s="8" t="s">
        <v>518</v>
      </c>
      <c r="N51" s="53">
        <v>26864298</v>
      </c>
      <c r="O51" s="53">
        <v>26166496</v>
      </c>
      <c r="P51" s="54">
        <v>0.92610000000000003</v>
      </c>
    </row>
    <row r="55" spans="1:16" x14ac:dyDescent="0.25">
      <c r="N55" s="32"/>
    </row>
    <row r="56" spans="1:16" x14ac:dyDescent="0.25">
      <c r="N56" s="55"/>
    </row>
    <row r="58" spans="1:16" x14ac:dyDescent="0.25">
      <c r="N58" s="56"/>
    </row>
  </sheetData>
  <mergeCells count="1">
    <mergeCell ref="A1:O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CF87-0267-443A-99C2-6B01E8C8831C}">
  <dimension ref="A1:H18"/>
  <sheetViews>
    <sheetView workbookViewId="0">
      <selection activeCell="B21" sqref="B21"/>
    </sheetView>
  </sheetViews>
  <sheetFormatPr defaultColWidth="8.77734375" defaultRowHeight="14.4" x14ac:dyDescent="0.25"/>
  <cols>
    <col min="1" max="1" width="12.109375" bestFit="1" customWidth="1"/>
    <col min="2" max="2" width="22.44140625" bestFit="1" customWidth="1"/>
    <col min="3" max="3" width="13.109375" bestFit="1" customWidth="1"/>
    <col min="4" max="4" width="21.44140625" bestFit="1" customWidth="1"/>
    <col min="5" max="6" width="16.6640625" bestFit="1" customWidth="1"/>
    <col min="7" max="7" width="17.77734375" bestFit="1" customWidth="1"/>
    <col min="8" max="8" width="12.77734375" bestFit="1" customWidth="1"/>
  </cols>
  <sheetData>
    <row r="1" spans="1:8" ht="37.200000000000003" customHeight="1" x14ac:dyDescent="0.3">
      <c r="A1" s="94" t="s">
        <v>622</v>
      </c>
      <c r="B1" s="93"/>
      <c r="C1" s="93"/>
      <c r="D1" s="93"/>
      <c r="E1" s="93"/>
      <c r="F1" s="93"/>
      <c r="G1" s="19"/>
    </row>
    <row r="2" spans="1:8" ht="15" thickBot="1" x14ac:dyDescent="0.3">
      <c r="A2" s="1"/>
      <c r="B2" s="1"/>
      <c r="C2" s="1"/>
      <c r="D2" s="1"/>
      <c r="E2" s="1"/>
      <c r="F2" s="1"/>
      <c r="G2" s="1"/>
      <c r="H2" s="1"/>
    </row>
    <row r="3" spans="1:8" ht="15" thickBot="1" x14ac:dyDescent="0.3">
      <c r="A3" s="2" t="s">
        <v>29</v>
      </c>
      <c r="B3" s="2" t="s">
        <v>30</v>
      </c>
      <c r="C3" s="2" t="s">
        <v>31</v>
      </c>
      <c r="D3" s="2" t="s">
        <v>32</v>
      </c>
      <c r="E3" s="2" t="s">
        <v>33</v>
      </c>
      <c r="F3" s="2" t="s">
        <v>34</v>
      </c>
      <c r="G3" s="2" t="s">
        <v>35</v>
      </c>
      <c r="H3" s="2" t="s">
        <v>36</v>
      </c>
    </row>
    <row r="4" spans="1:8" x14ac:dyDescent="0.25">
      <c r="A4" s="20" t="s">
        <v>37</v>
      </c>
      <c r="B4" s="20" t="s">
        <v>38</v>
      </c>
      <c r="C4" s="20" t="s">
        <v>39</v>
      </c>
      <c r="D4" s="20" t="s">
        <v>40</v>
      </c>
      <c r="E4" s="20" t="s">
        <v>41</v>
      </c>
      <c r="F4" s="20" t="s">
        <v>42</v>
      </c>
      <c r="G4" s="20" t="s">
        <v>43</v>
      </c>
      <c r="H4" s="20" t="s">
        <v>44</v>
      </c>
    </row>
    <row r="5" spans="1:8" x14ac:dyDescent="0.25">
      <c r="A5" s="20" t="s">
        <v>37</v>
      </c>
      <c r="B5" s="20" t="s">
        <v>45</v>
      </c>
      <c r="C5" s="20" t="s">
        <v>46</v>
      </c>
      <c r="D5" s="20" t="s">
        <v>47</v>
      </c>
      <c r="E5" s="20" t="s">
        <v>48</v>
      </c>
      <c r="F5" s="20" t="s">
        <v>49</v>
      </c>
      <c r="G5" s="20" t="s">
        <v>43</v>
      </c>
      <c r="H5" s="20" t="s">
        <v>44</v>
      </c>
    </row>
    <row r="6" spans="1:8" x14ac:dyDescent="0.25">
      <c r="A6" s="20" t="s">
        <v>37</v>
      </c>
      <c r="B6" s="20" t="s">
        <v>38</v>
      </c>
      <c r="C6" s="20" t="s">
        <v>50</v>
      </c>
      <c r="D6" s="20" t="s">
        <v>51</v>
      </c>
      <c r="E6" s="20" t="s">
        <v>52</v>
      </c>
      <c r="F6" s="20" t="s">
        <v>53</v>
      </c>
      <c r="G6" s="20" t="s">
        <v>43</v>
      </c>
      <c r="H6" s="20" t="s">
        <v>44</v>
      </c>
    </row>
    <row r="7" spans="1:8" x14ac:dyDescent="0.25">
      <c r="A7" s="20" t="s">
        <v>37</v>
      </c>
      <c r="B7" s="20" t="s">
        <v>45</v>
      </c>
      <c r="C7" s="20" t="s">
        <v>54</v>
      </c>
      <c r="D7" s="20" t="s">
        <v>55</v>
      </c>
      <c r="E7" s="20" t="s">
        <v>56</v>
      </c>
      <c r="F7" s="20" t="s">
        <v>57</v>
      </c>
      <c r="G7" s="20" t="s">
        <v>43</v>
      </c>
      <c r="H7" s="20" t="s">
        <v>44</v>
      </c>
    </row>
    <row r="8" spans="1:8" x14ac:dyDescent="0.25">
      <c r="A8" s="20" t="s">
        <v>37</v>
      </c>
      <c r="B8" s="20" t="s">
        <v>45</v>
      </c>
      <c r="C8" s="20" t="s">
        <v>58</v>
      </c>
      <c r="D8" s="20" t="s">
        <v>59</v>
      </c>
      <c r="E8" s="20" t="s">
        <v>60</v>
      </c>
      <c r="F8" s="20" t="s">
        <v>61</v>
      </c>
      <c r="G8" s="20" t="s">
        <v>43</v>
      </c>
      <c r="H8" s="20" t="s">
        <v>44</v>
      </c>
    </row>
    <row r="9" spans="1:8" x14ac:dyDescent="0.25">
      <c r="A9" s="20" t="s">
        <v>37</v>
      </c>
      <c r="B9" s="20" t="s">
        <v>45</v>
      </c>
      <c r="C9" s="20" t="s">
        <v>62</v>
      </c>
      <c r="D9" s="20" t="s">
        <v>63</v>
      </c>
      <c r="E9" s="20" t="s">
        <v>64</v>
      </c>
      <c r="F9" s="20" t="s">
        <v>65</v>
      </c>
      <c r="G9" s="20" t="s">
        <v>43</v>
      </c>
      <c r="H9" s="20" t="s">
        <v>44</v>
      </c>
    </row>
    <row r="10" spans="1:8" x14ac:dyDescent="0.25">
      <c r="A10" s="20" t="s">
        <v>37</v>
      </c>
      <c r="B10" s="20" t="s">
        <v>45</v>
      </c>
      <c r="C10" s="20" t="s">
        <v>66</v>
      </c>
      <c r="D10" s="20" t="s">
        <v>67</v>
      </c>
      <c r="E10" s="20" t="s">
        <v>68</v>
      </c>
      <c r="F10" s="20" t="s">
        <v>69</v>
      </c>
      <c r="G10" s="20" t="s">
        <v>43</v>
      </c>
      <c r="H10" s="20" t="s">
        <v>44</v>
      </c>
    </row>
    <row r="11" spans="1:8" x14ac:dyDescent="0.25">
      <c r="A11" s="20" t="s">
        <v>37</v>
      </c>
      <c r="B11" s="20" t="s">
        <v>45</v>
      </c>
      <c r="C11" s="20" t="s">
        <v>70</v>
      </c>
      <c r="D11" s="20" t="s">
        <v>71</v>
      </c>
      <c r="E11" s="20" t="s">
        <v>72</v>
      </c>
      <c r="F11" s="20" t="s">
        <v>73</v>
      </c>
      <c r="G11" s="20" t="s">
        <v>43</v>
      </c>
      <c r="H11" s="20" t="s">
        <v>44</v>
      </c>
    </row>
    <row r="12" spans="1:8" x14ac:dyDescent="0.25">
      <c r="A12" s="20" t="s">
        <v>37</v>
      </c>
      <c r="B12" s="20" t="s">
        <v>45</v>
      </c>
      <c r="C12" s="20" t="s">
        <v>74</v>
      </c>
      <c r="D12" s="20" t="s">
        <v>75</v>
      </c>
      <c r="E12" s="20" t="s">
        <v>76</v>
      </c>
      <c r="F12" s="20" t="s">
        <v>77</v>
      </c>
      <c r="G12" s="20" t="s">
        <v>43</v>
      </c>
      <c r="H12" s="20" t="s">
        <v>44</v>
      </c>
    </row>
    <row r="13" spans="1:8" x14ac:dyDescent="0.25">
      <c r="A13" s="20" t="s">
        <v>37</v>
      </c>
      <c r="B13" s="20" t="s">
        <v>45</v>
      </c>
      <c r="C13" s="20" t="s">
        <v>78</v>
      </c>
      <c r="D13" s="20" t="s">
        <v>79</v>
      </c>
      <c r="E13" s="20" t="s">
        <v>80</v>
      </c>
      <c r="F13" s="20" t="s">
        <v>81</v>
      </c>
      <c r="G13" s="20" t="s">
        <v>43</v>
      </c>
      <c r="H13" s="20" t="s">
        <v>44</v>
      </c>
    </row>
    <row r="14" spans="1:8" x14ac:dyDescent="0.25">
      <c r="A14" s="20" t="s">
        <v>37</v>
      </c>
      <c r="B14" s="20" t="s">
        <v>45</v>
      </c>
      <c r="C14" s="20" t="s">
        <v>82</v>
      </c>
      <c r="D14" s="20" t="s">
        <v>83</v>
      </c>
      <c r="E14" s="20" t="s">
        <v>84</v>
      </c>
      <c r="F14" s="20" t="s">
        <v>85</v>
      </c>
      <c r="G14" s="20" t="s">
        <v>43</v>
      </c>
      <c r="H14" s="20" t="s">
        <v>44</v>
      </c>
    </row>
    <row r="15" spans="1:8" x14ac:dyDescent="0.25">
      <c r="A15" s="20" t="s">
        <v>37</v>
      </c>
      <c r="B15" s="20" t="s">
        <v>38</v>
      </c>
      <c r="C15" s="20" t="s">
        <v>86</v>
      </c>
      <c r="D15" s="20" t="s">
        <v>87</v>
      </c>
      <c r="E15" s="20" t="s">
        <v>88</v>
      </c>
      <c r="F15" s="20" t="s">
        <v>89</v>
      </c>
      <c r="G15" s="20" t="s">
        <v>43</v>
      </c>
      <c r="H15" s="20" t="s">
        <v>44</v>
      </c>
    </row>
    <row r="16" spans="1:8" ht="15" thickBot="1" x14ac:dyDescent="0.3">
      <c r="A16" s="21" t="s">
        <v>37</v>
      </c>
      <c r="B16" s="21" t="s">
        <v>38</v>
      </c>
      <c r="C16" s="21" t="s">
        <v>90</v>
      </c>
      <c r="D16" s="21" t="s">
        <v>91</v>
      </c>
      <c r="E16" s="21" t="s">
        <v>92</v>
      </c>
      <c r="F16" s="21" t="s">
        <v>93</v>
      </c>
      <c r="G16" s="21" t="s">
        <v>43</v>
      </c>
      <c r="H16" s="21" t="s">
        <v>44</v>
      </c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E2C22-4C80-AD4A-9D56-67D5DB7CB0EF}">
  <dimension ref="A1:F2259"/>
  <sheetViews>
    <sheetView workbookViewId="0">
      <selection activeCell="I10" sqref="I10"/>
    </sheetView>
  </sheetViews>
  <sheetFormatPr defaultColWidth="8.77734375" defaultRowHeight="14.4" x14ac:dyDescent="0.25"/>
  <cols>
    <col min="1" max="1" width="19" style="1" bestFit="1" customWidth="1"/>
    <col min="2" max="2" width="21.77734375" style="1" bestFit="1" customWidth="1"/>
    <col min="3" max="3" width="19" style="1" bestFit="1" customWidth="1"/>
    <col min="4" max="4" width="28.77734375" style="1" bestFit="1" customWidth="1"/>
    <col min="5" max="5" width="27.77734375" style="1" bestFit="1" customWidth="1"/>
    <col min="6" max="6" width="25.109375" style="1" bestFit="1" customWidth="1"/>
  </cols>
  <sheetData>
    <row r="1" spans="1:6" ht="114.45" customHeight="1" x14ac:dyDescent="0.25">
      <c r="A1" s="95" t="s">
        <v>640</v>
      </c>
      <c r="B1" s="95"/>
      <c r="C1" s="95"/>
      <c r="D1" s="95"/>
      <c r="E1" s="95"/>
      <c r="F1" s="95"/>
    </row>
    <row r="2" spans="1:6" ht="15" thickBot="1" x14ac:dyDescent="0.3"/>
    <row r="3" spans="1:6" ht="18.45" customHeight="1" thickBot="1" x14ac:dyDescent="0.3">
      <c r="A3" s="2" t="s">
        <v>626</v>
      </c>
      <c r="B3" s="2" t="s">
        <v>627</v>
      </c>
      <c r="C3" s="2" t="s">
        <v>628</v>
      </c>
      <c r="D3" s="2" t="s">
        <v>629</v>
      </c>
      <c r="E3" s="2" t="s">
        <v>630</v>
      </c>
      <c r="F3" s="2" t="s">
        <v>631</v>
      </c>
    </row>
    <row r="4" spans="1:6" x14ac:dyDescent="0.25">
      <c r="A4" s="3" t="s">
        <v>107</v>
      </c>
      <c r="B4" s="3" t="s">
        <v>632</v>
      </c>
      <c r="C4" s="3" t="s">
        <v>119</v>
      </c>
      <c r="D4" s="3" t="s">
        <v>632</v>
      </c>
      <c r="E4" s="3">
        <v>-5.4043099999999997E-2</v>
      </c>
      <c r="F4" s="3" t="s">
        <v>633</v>
      </c>
    </row>
    <row r="5" spans="1:6" x14ac:dyDescent="0.25">
      <c r="A5" s="3" t="s">
        <v>107</v>
      </c>
      <c r="B5" s="3" t="s">
        <v>632</v>
      </c>
      <c r="C5" s="3" t="s">
        <v>127</v>
      </c>
      <c r="D5" s="3" t="s">
        <v>632</v>
      </c>
      <c r="E5" s="3">
        <v>-2.2449799999999999E-2</v>
      </c>
      <c r="F5" s="3" t="s">
        <v>633</v>
      </c>
    </row>
    <row r="6" spans="1:6" x14ac:dyDescent="0.25">
      <c r="A6" s="3" t="s">
        <v>107</v>
      </c>
      <c r="B6" s="3" t="s">
        <v>632</v>
      </c>
      <c r="C6" s="3" t="s">
        <v>135</v>
      </c>
      <c r="D6" s="3" t="s">
        <v>632</v>
      </c>
      <c r="E6" s="3">
        <v>-0.124793</v>
      </c>
      <c r="F6" s="3" t="s">
        <v>633</v>
      </c>
    </row>
    <row r="7" spans="1:6" x14ac:dyDescent="0.25">
      <c r="A7" s="3" t="s">
        <v>107</v>
      </c>
      <c r="B7" s="3" t="s">
        <v>632</v>
      </c>
      <c r="C7" s="3" t="s">
        <v>143</v>
      </c>
      <c r="D7" s="3" t="s">
        <v>632</v>
      </c>
      <c r="E7" s="3">
        <v>-6.57523E-2</v>
      </c>
      <c r="F7" s="3" t="s">
        <v>633</v>
      </c>
    </row>
    <row r="8" spans="1:6" x14ac:dyDescent="0.25">
      <c r="A8" s="3" t="s">
        <v>107</v>
      </c>
      <c r="B8" s="3" t="s">
        <v>632</v>
      </c>
      <c r="C8" s="3" t="s">
        <v>151</v>
      </c>
      <c r="D8" s="3" t="s">
        <v>632</v>
      </c>
      <c r="E8" s="3">
        <v>-8.5439200000000007E-2</v>
      </c>
      <c r="F8" s="3" t="s">
        <v>633</v>
      </c>
    </row>
    <row r="9" spans="1:6" x14ac:dyDescent="0.25">
      <c r="A9" s="3" t="s">
        <v>107</v>
      </c>
      <c r="B9" s="3" t="s">
        <v>632</v>
      </c>
      <c r="C9" s="3" t="s">
        <v>159</v>
      </c>
      <c r="D9" s="3" t="s">
        <v>632</v>
      </c>
      <c r="E9" s="3">
        <v>-7.6369500000000007E-2</v>
      </c>
      <c r="F9" s="3" t="s">
        <v>633</v>
      </c>
    </row>
    <row r="10" spans="1:6" x14ac:dyDescent="0.25">
      <c r="A10" s="3" t="s">
        <v>107</v>
      </c>
      <c r="B10" s="3" t="s">
        <v>632</v>
      </c>
      <c r="C10" s="3" t="s">
        <v>167</v>
      </c>
      <c r="D10" s="3" t="s">
        <v>632</v>
      </c>
      <c r="E10" s="3">
        <v>-3.4761500000000001E-2</v>
      </c>
      <c r="F10" s="3" t="s">
        <v>633</v>
      </c>
    </row>
    <row r="11" spans="1:6" x14ac:dyDescent="0.25">
      <c r="A11" s="3" t="s">
        <v>107</v>
      </c>
      <c r="B11" s="3" t="s">
        <v>632</v>
      </c>
      <c r="C11" s="3" t="s">
        <v>177</v>
      </c>
      <c r="D11" s="3" t="s">
        <v>634</v>
      </c>
      <c r="E11" s="3">
        <v>-0.45406800000000003</v>
      </c>
      <c r="F11" s="3" t="s">
        <v>633</v>
      </c>
    </row>
    <row r="12" spans="1:6" x14ac:dyDescent="0.25">
      <c r="A12" s="3" t="s">
        <v>107</v>
      </c>
      <c r="B12" s="3" t="s">
        <v>632</v>
      </c>
      <c r="C12" s="3" t="s">
        <v>185</v>
      </c>
      <c r="D12" s="3" t="s">
        <v>634</v>
      </c>
      <c r="E12" s="3">
        <v>-0.46099600000000002</v>
      </c>
      <c r="F12" s="3" t="s">
        <v>633</v>
      </c>
    </row>
    <row r="13" spans="1:6" x14ac:dyDescent="0.25">
      <c r="A13" s="3" t="s">
        <v>107</v>
      </c>
      <c r="B13" s="3" t="s">
        <v>632</v>
      </c>
      <c r="C13" s="3" t="s">
        <v>193</v>
      </c>
      <c r="D13" s="3" t="s">
        <v>634</v>
      </c>
      <c r="E13" s="3">
        <v>-0.438303</v>
      </c>
      <c r="F13" s="3" t="s">
        <v>633</v>
      </c>
    </row>
    <row r="14" spans="1:6" x14ac:dyDescent="0.25">
      <c r="A14" s="3" t="s">
        <v>107</v>
      </c>
      <c r="B14" s="3" t="s">
        <v>632</v>
      </c>
      <c r="C14" s="3" t="s">
        <v>201</v>
      </c>
      <c r="D14" s="3" t="s">
        <v>634</v>
      </c>
      <c r="E14" s="3">
        <v>-0.43725599999999998</v>
      </c>
      <c r="F14" s="3" t="s">
        <v>633</v>
      </c>
    </row>
    <row r="15" spans="1:6" x14ac:dyDescent="0.25">
      <c r="A15" s="3" t="s">
        <v>107</v>
      </c>
      <c r="B15" s="3" t="s">
        <v>632</v>
      </c>
      <c r="C15" s="3" t="s">
        <v>209</v>
      </c>
      <c r="D15" s="3" t="s">
        <v>634</v>
      </c>
      <c r="E15" s="3">
        <v>-0.45363900000000001</v>
      </c>
      <c r="F15" s="3" t="s">
        <v>633</v>
      </c>
    </row>
    <row r="16" spans="1:6" x14ac:dyDescent="0.25">
      <c r="A16" s="3" t="s">
        <v>107</v>
      </c>
      <c r="B16" s="3" t="s">
        <v>632</v>
      </c>
      <c r="C16" s="3" t="s">
        <v>217</v>
      </c>
      <c r="D16" s="3" t="s">
        <v>634</v>
      </c>
      <c r="E16" s="3">
        <v>-0.45814100000000002</v>
      </c>
      <c r="F16" s="3" t="s">
        <v>633</v>
      </c>
    </row>
    <row r="17" spans="1:6" x14ac:dyDescent="0.25">
      <c r="A17" s="3" t="s">
        <v>107</v>
      </c>
      <c r="B17" s="3" t="s">
        <v>632</v>
      </c>
      <c r="C17" s="3" t="s">
        <v>225</v>
      </c>
      <c r="D17" s="3" t="s">
        <v>634</v>
      </c>
      <c r="E17" s="3">
        <v>-0.494091</v>
      </c>
      <c r="F17" s="3" t="s">
        <v>633</v>
      </c>
    </row>
    <row r="18" spans="1:6" x14ac:dyDescent="0.25">
      <c r="A18" s="3" t="s">
        <v>107</v>
      </c>
      <c r="B18" s="3" t="s">
        <v>632</v>
      </c>
      <c r="C18" s="3" t="s">
        <v>233</v>
      </c>
      <c r="D18" s="3" t="s">
        <v>634</v>
      </c>
      <c r="E18" s="3">
        <v>-0.51825399999999999</v>
      </c>
      <c r="F18" s="3" t="s">
        <v>633</v>
      </c>
    </row>
    <row r="19" spans="1:6" x14ac:dyDescent="0.25">
      <c r="A19" s="3" t="s">
        <v>107</v>
      </c>
      <c r="B19" s="3" t="s">
        <v>632</v>
      </c>
      <c r="C19" s="3" t="s">
        <v>242</v>
      </c>
      <c r="D19" s="3" t="s">
        <v>635</v>
      </c>
      <c r="E19" s="3">
        <v>-0.69731399999999999</v>
      </c>
      <c r="F19" s="3" t="s">
        <v>633</v>
      </c>
    </row>
    <row r="20" spans="1:6" x14ac:dyDescent="0.25">
      <c r="A20" s="3" t="s">
        <v>107</v>
      </c>
      <c r="B20" s="3" t="s">
        <v>632</v>
      </c>
      <c r="C20" s="3" t="s">
        <v>250</v>
      </c>
      <c r="D20" s="3" t="s">
        <v>635</v>
      </c>
      <c r="E20" s="3">
        <v>-0.63938799999999996</v>
      </c>
      <c r="F20" s="3" t="s">
        <v>633</v>
      </c>
    </row>
    <row r="21" spans="1:6" x14ac:dyDescent="0.25">
      <c r="A21" s="3" t="s">
        <v>107</v>
      </c>
      <c r="B21" s="3" t="s">
        <v>632</v>
      </c>
      <c r="C21" s="3" t="s">
        <v>258</v>
      </c>
      <c r="D21" s="3" t="s">
        <v>635</v>
      </c>
      <c r="E21" s="3">
        <v>-0.74484700000000004</v>
      </c>
      <c r="F21" s="3" t="s">
        <v>633</v>
      </c>
    </row>
    <row r="22" spans="1:6" x14ac:dyDescent="0.25">
      <c r="A22" s="3" t="s">
        <v>107</v>
      </c>
      <c r="B22" s="3" t="s">
        <v>632</v>
      </c>
      <c r="C22" s="3" t="s">
        <v>266</v>
      </c>
      <c r="D22" s="3" t="s">
        <v>635</v>
      </c>
      <c r="E22" s="3">
        <v>-0.646366</v>
      </c>
      <c r="F22" s="3" t="s">
        <v>633</v>
      </c>
    </row>
    <row r="23" spans="1:6" x14ac:dyDescent="0.25">
      <c r="A23" s="3" t="s">
        <v>107</v>
      </c>
      <c r="B23" s="3" t="s">
        <v>632</v>
      </c>
      <c r="C23" s="3" t="s">
        <v>274</v>
      </c>
      <c r="D23" s="3" t="s">
        <v>635</v>
      </c>
      <c r="E23" s="3">
        <v>-0.59448900000000005</v>
      </c>
      <c r="F23" s="3" t="s">
        <v>633</v>
      </c>
    </row>
    <row r="24" spans="1:6" x14ac:dyDescent="0.25">
      <c r="A24" s="3" t="s">
        <v>107</v>
      </c>
      <c r="B24" s="3" t="s">
        <v>632</v>
      </c>
      <c r="C24" s="3" t="s">
        <v>282</v>
      </c>
      <c r="D24" s="3" t="s">
        <v>635</v>
      </c>
      <c r="E24" s="3">
        <v>-0.770123</v>
      </c>
      <c r="F24" s="3" t="s">
        <v>633</v>
      </c>
    </row>
    <row r="25" spans="1:6" x14ac:dyDescent="0.25">
      <c r="A25" s="3" t="s">
        <v>107</v>
      </c>
      <c r="B25" s="3" t="s">
        <v>632</v>
      </c>
      <c r="C25" s="3" t="s">
        <v>290</v>
      </c>
      <c r="D25" s="3" t="s">
        <v>635</v>
      </c>
      <c r="E25" s="3">
        <v>-0.65480700000000003</v>
      </c>
      <c r="F25" s="3" t="s">
        <v>633</v>
      </c>
    </row>
    <row r="26" spans="1:6" x14ac:dyDescent="0.25">
      <c r="A26" s="3" t="s">
        <v>107</v>
      </c>
      <c r="B26" s="3" t="s">
        <v>632</v>
      </c>
      <c r="C26" s="3" t="s">
        <v>298</v>
      </c>
      <c r="D26" s="3" t="s">
        <v>635</v>
      </c>
      <c r="E26" s="3">
        <v>-0.76373999999999997</v>
      </c>
      <c r="F26" s="3" t="s">
        <v>633</v>
      </c>
    </row>
    <row r="27" spans="1:6" x14ac:dyDescent="0.25">
      <c r="A27" s="3" t="s">
        <v>107</v>
      </c>
      <c r="B27" s="3" t="s">
        <v>632</v>
      </c>
      <c r="C27" s="3" t="s">
        <v>308</v>
      </c>
      <c r="D27" s="3" t="s">
        <v>636</v>
      </c>
      <c r="E27" s="3">
        <v>-3.15855</v>
      </c>
      <c r="F27" s="3" t="s">
        <v>633</v>
      </c>
    </row>
    <row r="28" spans="1:6" x14ac:dyDescent="0.25">
      <c r="A28" s="3" t="s">
        <v>107</v>
      </c>
      <c r="B28" s="3" t="s">
        <v>632</v>
      </c>
      <c r="C28" s="3" t="s">
        <v>316</v>
      </c>
      <c r="D28" s="3" t="s">
        <v>636</v>
      </c>
      <c r="E28" s="3">
        <v>-3.3870100000000001</v>
      </c>
      <c r="F28" s="3" t="s">
        <v>633</v>
      </c>
    </row>
    <row r="29" spans="1:6" x14ac:dyDescent="0.25">
      <c r="A29" s="3" t="s">
        <v>107</v>
      </c>
      <c r="B29" s="3" t="s">
        <v>632</v>
      </c>
      <c r="C29" s="3" t="s">
        <v>324</v>
      </c>
      <c r="D29" s="3" t="s">
        <v>636</v>
      </c>
      <c r="E29" s="3">
        <v>-3.1816900000000001</v>
      </c>
      <c r="F29" s="3" t="s">
        <v>633</v>
      </c>
    </row>
    <row r="30" spans="1:6" x14ac:dyDescent="0.25">
      <c r="A30" s="3" t="s">
        <v>107</v>
      </c>
      <c r="B30" s="3" t="s">
        <v>632</v>
      </c>
      <c r="C30" s="3" t="s">
        <v>332</v>
      </c>
      <c r="D30" s="3" t="s">
        <v>636</v>
      </c>
      <c r="E30" s="3">
        <v>-3.1372</v>
      </c>
      <c r="F30" s="3" t="s">
        <v>633</v>
      </c>
    </row>
    <row r="31" spans="1:6" x14ac:dyDescent="0.25">
      <c r="A31" s="3" t="s">
        <v>107</v>
      </c>
      <c r="B31" s="3" t="s">
        <v>632</v>
      </c>
      <c r="C31" s="3" t="s">
        <v>340</v>
      </c>
      <c r="D31" s="3" t="s">
        <v>636</v>
      </c>
      <c r="E31" s="3">
        <v>-3.2697799999999999</v>
      </c>
      <c r="F31" s="3" t="s">
        <v>633</v>
      </c>
    </row>
    <row r="32" spans="1:6" x14ac:dyDescent="0.25">
      <c r="A32" s="3" t="s">
        <v>107</v>
      </c>
      <c r="B32" s="3" t="s">
        <v>632</v>
      </c>
      <c r="C32" s="3" t="s">
        <v>348</v>
      </c>
      <c r="D32" s="3" t="s">
        <v>636</v>
      </c>
      <c r="E32" s="3">
        <v>-3.2787899999999999</v>
      </c>
      <c r="F32" s="3" t="s">
        <v>633</v>
      </c>
    </row>
    <row r="33" spans="1:6" x14ac:dyDescent="0.25">
      <c r="A33" s="3" t="s">
        <v>107</v>
      </c>
      <c r="B33" s="3" t="s">
        <v>632</v>
      </c>
      <c r="C33" s="3" t="s">
        <v>356</v>
      </c>
      <c r="D33" s="3" t="s">
        <v>636</v>
      </c>
      <c r="E33" s="3">
        <v>-3.11911</v>
      </c>
      <c r="F33" s="3" t="s">
        <v>633</v>
      </c>
    </row>
    <row r="34" spans="1:6" x14ac:dyDescent="0.25">
      <c r="A34" s="3" t="s">
        <v>107</v>
      </c>
      <c r="B34" s="3" t="s">
        <v>632</v>
      </c>
      <c r="C34" s="3" t="s">
        <v>364</v>
      </c>
      <c r="D34" s="3" t="s">
        <v>636</v>
      </c>
      <c r="E34" s="3">
        <v>-3.1537600000000001</v>
      </c>
      <c r="F34" s="3" t="s">
        <v>633</v>
      </c>
    </row>
    <row r="35" spans="1:6" x14ac:dyDescent="0.25">
      <c r="A35" s="3" t="s">
        <v>107</v>
      </c>
      <c r="B35" s="3" t="s">
        <v>632</v>
      </c>
      <c r="C35" s="3" t="s">
        <v>372</v>
      </c>
      <c r="D35" s="3" t="s">
        <v>637</v>
      </c>
      <c r="E35" s="3">
        <v>-3.7300300000000002</v>
      </c>
      <c r="F35" s="3" t="s">
        <v>633</v>
      </c>
    </row>
    <row r="36" spans="1:6" x14ac:dyDescent="0.25">
      <c r="A36" s="3" t="s">
        <v>107</v>
      </c>
      <c r="B36" s="3" t="s">
        <v>632</v>
      </c>
      <c r="C36" s="3" t="s">
        <v>380</v>
      </c>
      <c r="D36" s="3" t="s">
        <v>637</v>
      </c>
      <c r="E36" s="3">
        <v>-3.8132100000000002</v>
      </c>
      <c r="F36" s="3" t="s">
        <v>633</v>
      </c>
    </row>
    <row r="37" spans="1:6" x14ac:dyDescent="0.25">
      <c r="A37" s="3" t="s">
        <v>107</v>
      </c>
      <c r="B37" s="3" t="s">
        <v>632</v>
      </c>
      <c r="C37" s="3" t="s">
        <v>388</v>
      </c>
      <c r="D37" s="3" t="s">
        <v>637</v>
      </c>
      <c r="E37" s="3">
        <v>-3.80389</v>
      </c>
      <c r="F37" s="3" t="s">
        <v>633</v>
      </c>
    </row>
    <row r="38" spans="1:6" x14ac:dyDescent="0.25">
      <c r="A38" s="3" t="s">
        <v>107</v>
      </c>
      <c r="B38" s="3" t="s">
        <v>632</v>
      </c>
      <c r="C38" s="3" t="s">
        <v>396</v>
      </c>
      <c r="D38" s="3" t="s">
        <v>637</v>
      </c>
      <c r="E38" s="3">
        <v>-3.54094</v>
      </c>
      <c r="F38" s="3" t="s">
        <v>633</v>
      </c>
    </row>
    <row r="39" spans="1:6" x14ac:dyDescent="0.25">
      <c r="A39" s="3" t="s">
        <v>107</v>
      </c>
      <c r="B39" s="3" t="s">
        <v>632</v>
      </c>
      <c r="C39" s="3" t="s">
        <v>404</v>
      </c>
      <c r="D39" s="3" t="s">
        <v>637</v>
      </c>
      <c r="E39" s="3">
        <v>-3.1859299999999999</v>
      </c>
      <c r="F39" s="3" t="s">
        <v>633</v>
      </c>
    </row>
    <row r="40" spans="1:6" x14ac:dyDescent="0.25">
      <c r="A40" s="3" t="s">
        <v>107</v>
      </c>
      <c r="B40" s="3" t="s">
        <v>632</v>
      </c>
      <c r="C40" s="3" t="s">
        <v>412</v>
      </c>
      <c r="D40" s="3" t="s">
        <v>637</v>
      </c>
      <c r="E40" s="3">
        <v>-3.4120900000000001</v>
      </c>
      <c r="F40" s="3" t="s">
        <v>633</v>
      </c>
    </row>
    <row r="41" spans="1:6" x14ac:dyDescent="0.25">
      <c r="A41" s="3" t="s">
        <v>107</v>
      </c>
      <c r="B41" s="3" t="s">
        <v>632</v>
      </c>
      <c r="C41" s="3" t="s">
        <v>420</v>
      </c>
      <c r="D41" s="3" t="s">
        <v>637</v>
      </c>
      <c r="E41" s="3">
        <v>-3.5403099999999998</v>
      </c>
      <c r="F41" s="3" t="s">
        <v>633</v>
      </c>
    </row>
    <row r="42" spans="1:6" x14ac:dyDescent="0.25">
      <c r="A42" s="3" t="s">
        <v>107</v>
      </c>
      <c r="B42" s="3" t="s">
        <v>632</v>
      </c>
      <c r="C42" s="3" t="s">
        <v>428</v>
      </c>
      <c r="D42" s="3" t="s">
        <v>637</v>
      </c>
      <c r="E42" s="3">
        <v>-3.8338399999999999</v>
      </c>
      <c r="F42" s="3" t="s">
        <v>633</v>
      </c>
    </row>
    <row r="43" spans="1:6" x14ac:dyDescent="0.25">
      <c r="A43" s="3" t="s">
        <v>107</v>
      </c>
      <c r="B43" s="3" t="s">
        <v>632</v>
      </c>
      <c r="C43" s="3" t="s">
        <v>439</v>
      </c>
      <c r="D43" s="3" t="s">
        <v>638</v>
      </c>
      <c r="E43" s="3">
        <v>-13.848100000000001</v>
      </c>
      <c r="F43" s="3" t="s">
        <v>633</v>
      </c>
    </row>
    <row r="44" spans="1:6" x14ac:dyDescent="0.25">
      <c r="A44" s="3" t="s">
        <v>107</v>
      </c>
      <c r="B44" s="3" t="s">
        <v>632</v>
      </c>
      <c r="C44" s="3" t="s">
        <v>447</v>
      </c>
      <c r="D44" s="3" t="s">
        <v>638</v>
      </c>
      <c r="E44" s="3">
        <v>-13.369899999999999</v>
      </c>
      <c r="F44" s="3" t="s">
        <v>633</v>
      </c>
    </row>
    <row r="45" spans="1:6" x14ac:dyDescent="0.25">
      <c r="A45" s="3" t="s">
        <v>107</v>
      </c>
      <c r="B45" s="3" t="s">
        <v>632</v>
      </c>
      <c r="C45" s="3" t="s">
        <v>455</v>
      </c>
      <c r="D45" s="3" t="s">
        <v>638</v>
      </c>
      <c r="E45" s="3">
        <v>-13.701599999999999</v>
      </c>
      <c r="F45" s="3" t="s">
        <v>633</v>
      </c>
    </row>
    <row r="46" spans="1:6" x14ac:dyDescent="0.25">
      <c r="A46" s="3" t="s">
        <v>107</v>
      </c>
      <c r="B46" s="3" t="s">
        <v>632</v>
      </c>
      <c r="C46" s="3" t="s">
        <v>463</v>
      </c>
      <c r="D46" s="3" t="s">
        <v>638</v>
      </c>
      <c r="E46" s="3">
        <v>-13.474500000000001</v>
      </c>
      <c r="F46" s="3" t="s">
        <v>633</v>
      </c>
    </row>
    <row r="47" spans="1:6" x14ac:dyDescent="0.25">
      <c r="A47" s="3" t="s">
        <v>107</v>
      </c>
      <c r="B47" s="3" t="s">
        <v>632</v>
      </c>
      <c r="C47" s="3" t="s">
        <v>473</v>
      </c>
      <c r="D47" s="3" t="s">
        <v>639</v>
      </c>
      <c r="E47" s="3">
        <v>-8.2255699999999994</v>
      </c>
      <c r="F47" s="3" t="s">
        <v>633</v>
      </c>
    </row>
    <row r="48" spans="1:6" x14ac:dyDescent="0.25">
      <c r="A48" s="3" t="s">
        <v>107</v>
      </c>
      <c r="B48" s="3" t="s">
        <v>632</v>
      </c>
      <c r="C48" s="3" t="s">
        <v>482</v>
      </c>
      <c r="D48" s="3" t="s">
        <v>639</v>
      </c>
      <c r="E48" s="3">
        <v>-9.0568500000000007</v>
      </c>
      <c r="F48" s="3" t="s">
        <v>633</v>
      </c>
    </row>
    <row r="49" spans="1:6" x14ac:dyDescent="0.25">
      <c r="A49" s="3" t="s">
        <v>107</v>
      </c>
      <c r="B49" s="3" t="s">
        <v>632</v>
      </c>
      <c r="C49" s="3" t="s">
        <v>490</v>
      </c>
      <c r="D49" s="3" t="s">
        <v>639</v>
      </c>
      <c r="E49" s="3">
        <v>-8.9250500000000006</v>
      </c>
      <c r="F49" s="3" t="s">
        <v>633</v>
      </c>
    </row>
    <row r="50" spans="1:6" x14ac:dyDescent="0.25">
      <c r="A50" s="3" t="s">
        <v>107</v>
      </c>
      <c r="B50" s="3" t="s">
        <v>632</v>
      </c>
      <c r="C50" s="3" t="s">
        <v>498</v>
      </c>
      <c r="D50" s="3" t="s">
        <v>639</v>
      </c>
      <c r="E50" s="3">
        <v>-8.7926800000000007</v>
      </c>
      <c r="F50" s="3" t="s">
        <v>633</v>
      </c>
    </row>
    <row r="51" spans="1:6" x14ac:dyDescent="0.25">
      <c r="A51" s="3" t="s">
        <v>119</v>
      </c>
      <c r="B51" s="3" t="s">
        <v>632</v>
      </c>
      <c r="C51" s="3" t="s">
        <v>107</v>
      </c>
      <c r="D51" s="3" t="s">
        <v>632</v>
      </c>
      <c r="E51" s="3">
        <v>-5.4043099999999997E-2</v>
      </c>
      <c r="F51" s="3" t="s">
        <v>633</v>
      </c>
    </row>
    <row r="52" spans="1:6" x14ac:dyDescent="0.25">
      <c r="A52" s="3" t="s">
        <v>119</v>
      </c>
      <c r="B52" s="3" t="s">
        <v>632</v>
      </c>
      <c r="C52" s="3" t="s">
        <v>127</v>
      </c>
      <c r="D52" s="3" t="s">
        <v>632</v>
      </c>
      <c r="E52" s="3">
        <v>-5.6399999999999999E-2</v>
      </c>
      <c r="F52" s="3" t="s">
        <v>633</v>
      </c>
    </row>
    <row r="53" spans="1:6" x14ac:dyDescent="0.25">
      <c r="A53" s="3" t="s">
        <v>119</v>
      </c>
      <c r="B53" s="3" t="s">
        <v>632</v>
      </c>
      <c r="C53" s="3" t="s">
        <v>135</v>
      </c>
      <c r="D53" s="3" t="s">
        <v>632</v>
      </c>
      <c r="E53" s="3">
        <v>-0.106616</v>
      </c>
      <c r="F53" s="3" t="s">
        <v>633</v>
      </c>
    </row>
    <row r="54" spans="1:6" x14ac:dyDescent="0.25">
      <c r="A54" s="3" t="s">
        <v>119</v>
      </c>
      <c r="B54" s="3" t="s">
        <v>632</v>
      </c>
      <c r="C54" s="3" t="s">
        <v>143</v>
      </c>
      <c r="D54" s="3" t="s">
        <v>632</v>
      </c>
      <c r="E54" s="3">
        <v>-0.11475399999999999</v>
      </c>
      <c r="F54" s="3" t="s">
        <v>633</v>
      </c>
    </row>
    <row r="55" spans="1:6" x14ac:dyDescent="0.25">
      <c r="A55" s="3" t="s">
        <v>119</v>
      </c>
      <c r="B55" s="3" t="s">
        <v>632</v>
      </c>
      <c r="C55" s="3" t="s">
        <v>151</v>
      </c>
      <c r="D55" s="3" t="s">
        <v>632</v>
      </c>
      <c r="E55" s="3">
        <v>-0.120619</v>
      </c>
      <c r="F55" s="3" t="s">
        <v>633</v>
      </c>
    </row>
    <row r="56" spans="1:6" x14ac:dyDescent="0.25">
      <c r="A56" s="3" t="s">
        <v>119</v>
      </c>
      <c r="B56" s="3" t="s">
        <v>632</v>
      </c>
      <c r="C56" s="3" t="s">
        <v>159</v>
      </c>
      <c r="D56" s="3" t="s">
        <v>632</v>
      </c>
      <c r="E56" s="3">
        <v>-9.9918800000000002E-2</v>
      </c>
      <c r="F56" s="3" t="s">
        <v>633</v>
      </c>
    </row>
    <row r="57" spans="1:6" x14ac:dyDescent="0.25">
      <c r="A57" s="3" t="s">
        <v>119</v>
      </c>
      <c r="B57" s="3" t="s">
        <v>632</v>
      </c>
      <c r="C57" s="3" t="s">
        <v>167</v>
      </c>
      <c r="D57" s="3" t="s">
        <v>632</v>
      </c>
      <c r="E57" s="3">
        <v>-0.12895300000000001</v>
      </c>
      <c r="F57" s="3" t="s">
        <v>633</v>
      </c>
    </row>
    <row r="58" spans="1:6" x14ac:dyDescent="0.25">
      <c r="A58" s="3" t="s">
        <v>119</v>
      </c>
      <c r="B58" s="3" t="s">
        <v>632</v>
      </c>
      <c r="C58" s="3" t="s">
        <v>177</v>
      </c>
      <c r="D58" s="3" t="s">
        <v>634</v>
      </c>
      <c r="E58" s="3">
        <v>-0.49771700000000002</v>
      </c>
      <c r="F58" s="3" t="s">
        <v>633</v>
      </c>
    </row>
    <row r="59" spans="1:6" x14ac:dyDescent="0.25">
      <c r="A59" s="3" t="s">
        <v>119</v>
      </c>
      <c r="B59" s="3" t="s">
        <v>632</v>
      </c>
      <c r="C59" s="3" t="s">
        <v>185</v>
      </c>
      <c r="D59" s="3" t="s">
        <v>634</v>
      </c>
      <c r="E59" s="3">
        <v>-0.49960199999999999</v>
      </c>
      <c r="F59" s="3" t="s">
        <v>633</v>
      </c>
    </row>
    <row r="60" spans="1:6" x14ac:dyDescent="0.25">
      <c r="A60" s="3" t="s">
        <v>119</v>
      </c>
      <c r="B60" s="3" t="s">
        <v>632</v>
      </c>
      <c r="C60" s="3" t="s">
        <v>193</v>
      </c>
      <c r="D60" s="3" t="s">
        <v>634</v>
      </c>
      <c r="E60" s="3">
        <v>-0.48616599999999999</v>
      </c>
      <c r="F60" s="3" t="s">
        <v>633</v>
      </c>
    </row>
    <row r="61" spans="1:6" x14ac:dyDescent="0.25">
      <c r="A61" s="3" t="s">
        <v>119</v>
      </c>
      <c r="B61" s="3" t="s">
        <v>632</v>
      </c>
      <c r="C61" s="3" t="s">
        <v>201</v>
      </c>
      <c r="D61" s="3" t="s">
        <v>634</v>
      </c>
      <c r="E61" s="3">
        <v>-0.51088199999999995</v>
      </c>
      <c r="F61" s="3" t="s">
        <v>633</v>
      </c>
    </row>
    <row r="62" spans="1:6" x14ac:dyDescent="0.25">
      <c r="A62" s="3" t="s">
        <v>119</v>
      </c>
      <c r="B62" s="3" t="s">
        <v>632</v>
      </c>
      <c r="C62" s="3" t="s">
        <v>209</v>
      </c>
      <c r="D62" s="3" t="s">
        <v>634</v>
      </c>
      <c r="E62" s="3">
        <v>-0.476387</v>
      </c>
      <c r="F62" s="3" t="s">
        <v>633</v>
      </c>
    </row>
    <row r="63" spans="1:6" x14ac:dyDescent="0.25">
      <c r="A63" s="3" t="s">
        <v>119</v>
      </c>
      <c r="B63" s="3" t="s">
        <v>632</v>
      </c>
      <c r="C63" s="3" t="s">
        <v>217</v>
      </c>
      <c r="D63" s="3" t="s">
        <v>634</v>
      </c>
      <c r="E63" s="3">
        <v>-0.49746600000000002</v>
      </c>
      <c r="F63" s="3" t="s">
        <v>633</v>
      </c>
    </row>
    <row r="64" spans="1:6" x14ac:dyDescent="0.25">
      <c r="A64" s="3" t="s">
        <v>119</v>
      </c>
      <c r="B64" s="3" t="s">
        <v>632</v>
      </c>
      <c r="C64" s="3" t="s">
        <v>225</v>
      </c>
      <c r="D64" s="3" t="s">
        <v>634</v>
      </c>
      <c r="E64" s="3">
        <v>-0.519737</v>
      </c>
      <c r="F64" s="3" t="s">
        <v>633</v>
      </c>
    </row>
    <row r="65" spans="1:6" x14ac:dyDescent="0.25">
      <c r="A65" s="3" t="s">
        <v>119</v>
      </c>
      <c r="B65" s="3" t="s">
        <v>632</v>
      </c>
      <c r="C65" s="3" t="s">
        <v>233</v>
      </c>
      <c r="D65" s="3" t="s">
        <v>634</v>
      </c>
      <c r="E65" s="3">
        <v>-0.55904900000000002</v>
      </c>
      <c r="F65" s="3" t="s">
        <v>633</v>
      </c>
    </row>
    <row r="66" spans="1:6" x14ac:dyDescent="0.25">
      <c r="A66" s="3" t="s">
        <v>119</v>
      </c>
      <c r="B66" s="3" t="s">
        <v>632</v>
      </c>
      <c r="C66" s="3" t="s">
        <v>242</v>
      </c>
      <c r="D66" s="3" t="s">
        <v>635</v>
      </c>
      <c r="E66" s="3">
        <v>-0.71692800000000001</v>
      </c>
      <c r="F66" s="3" t="s">
        <v>633</v>
      </c>
    </row>
    <row r="67" spans="1:6" x14ac:dyDescent="0.25">
      <c r="A67" s="3" t="s">
        <v>119</v>
      </c>
      <c r="B67" s="3" t="s">
        <v>632</v>
      </c>
      <c r="C67" s="3" t="s">
        <v>250</v>
      </c>
      <c r="D67" s="3" t="s">
        <v>635</v>
      </c>
      <c r="E67" s="3">
        <v>-0.68284500000000004</v>
      </c>
      <c r="F67" s="3" t="s">
        <v>633</v>
      </c>
    </row>
    <row r="68" spans="1:6" x14ac:dyDescent="0.25">
      <c r="A68" s="3" t="s">
        <v>119</v>
      </c>
      <c r="B68" s="3" t="s">
        <v>632</v>
      </c>
      <c r="C68" s="3" t="s">
        <v>258</v>
      </c>
      <c r="D68" s="3" t="s">
        <v>635</v>
      </c>
      <c r="E68" s="3">
        <v>-0.78558600000000001</v>
      </c>
      <c r="F68" s="3" t="s">
        <v>633</v>
      </c>
    </row>
    <row r="69" spans="1:6" x14ac:dyDescent="0.25">
      <c r="A69" s="3" t="s">
        <v>119</v>
      </c>
      <c r="B69" s="3" t="s">
        <v>632</v>
      </c>
      <c r="C69" s="3" t="s">
        <v>266</v>
      </c>
      <c r="D69" s="3" t="s">
        <v>635</v>
      </c>
      <c r="E69" s="3">
        <v>-0.68087299999999995</v>
      </c>
      <c r="F69" s="3" t="s">
        <v>633</v>
      </c>
    </row>
    <row r="70" spans="1:6" x14ac:dyDescent="0.25">
      <c r="A70" s="3" t="s">
        <v>119</v>
      </c>
      <c r="B70" s="3" t="s">
        <v>632</v>
      </c>
      <c r="C70" s="3" t="s">
        <v>274</v>
      </c>
      <c r="D70" s="3" t="s">
        <v>635</v>
      </c>
      <c r="E70" s="3">
        <v>-0.61392000000000002</v>
      </c>
      <c r="F70" s="3" t="s">
        <v>633</v>
      </c>
    </row>
    <row r="71" spans="1:6" x14ac:dyDescent="0.25">
      <c r="A71" s="3" t="s">
        <v>119</v>
      </c>
      <c r="B71" s="3" t="s">
        <v>632</v>
      </c>
      <c r="C71" s="3" t="s">
        <v>282</v>
      </c>
      <c r="D71" s="3" t="s">
        <v>635</v>
      </c>
      <c r="E71" s="3">
        <v>-0.824936</v>
      </c>
      <c r="F71" s="3" t="s">
        <v>633</v>
      </c>
    </row>
    <row r="72" spans="1:6" x14ac:dyDescent="0.25">
      <c r="A72" s="3" t="s">
        <v>119</v>
      </c>
      <c r="B72" s="3" t="s">
        <v>632</v>
      </c>
      <c r="C72" s="3" t="s">
        <v>290</v>
      </c>
      <c r="D72" s="3" t="s">
        <v>635</v>
      </c>
      <c r="E72" s="3">
        <v>-0.69902900000000001</v>
      </c>
      <c r="F72" s="3" t="s">
        <v>633</v>
      </c>
    </row>
    <row r="73" spans="1:6" x14ac:dyDescent="0.25">
      <c r="A73" s="3" t="s">
        <v>119</v>
      </c>
      <c r="B73" s="3" t="s">
        <v>632</v>
      </c>
      <c r="C73" s="3" t="s">
        <v>298</v>
      </c>
      <c r="D73" s="3" t="s">
        <v>635</v>
      </c>
      <c r="E73" s="3">
        <v>-0.80890300000000004</v>
      </c>
      <c r="F73" s="3" t="s">
        <v>633</v>
      </c>
    </row>
    <row r="74" spans="1:6" x14ac:dyDescent="0.25">
      <c r="A74" s="3" t="s">
        <v>119</v>
      </c>
      <c r="B74" s="3" t="s">
        <v>632</v>
      </c>
      <c r="C74" s="3" t="s">
        <v>308</v>
      </c>
      <c r="D74" s="3" t="s">
        <v>636</v>
      </c>
      <c r="E74" s="3">
        <v>-3.2602699999999998</v>
      </c>
      <c r="F74" s="3" t="s">
        <v>633</v>
      </c>
    </row>
    <row r="75" spans="1:6" x14ac:dyDescent="0.25">
      <c r="A75" s="3" t="s">
        <v>119</v>
      </c>
      <c r="B75" s="3" t="s">
        <v>632</v>
      </c>
      <c r="C75" s="3" t="s">
        <v>316</v>
      </c>
      <c r="D75" s="3" t="s">
        <v>636</v>
      </c>
      <c r="E75" s="3">
        <v>-3.5017100000000001</v>
      </c>
      <c r="F75" s="3" t="s">
        <v>633</v>
      </c>
    </row>
    <row r="76" spans="1:6" x14ac:dyDescent="0.25">
      <c r="A76" s="3" t="s">
        <v>119</v>
      </c>
      <c r="B76" s="3" t="s">
        <v>632</v>
      </c>
      <c r="C76" s="3" t="s">
        <v>324</v>
      </c>
      <c r="D76" s="3" t="s">
        <v>636</v>
      </c>
      <c r="E76" s="3">
        <v>-3.2741899999999999</v>
      </c>
      <c r="F76" s="3" t="s">
        <v>633</v>
      </c>
    </row>
    <row r="77" spans="1:6" x14ac:dyDescent="0.25">
      <c r="A77" s="3" t="s">
        <v>119</v>
      </c>
      <c r="B77" s="3" t="s">
        <v>632</v>
      </c>
      <c r="C77" s="3" t="s">
        <v>332</v>
      </c>
      <c r="D77" s="3" t="s">
        <v>636</v>
      </c>
      <c r="E77" s="3">
        <v>-3.2269600000000001</v>
      </c>
      <c r="F77" s="3" t="s">
        <v>633</v>
      </c>
    </row>
    <row r="78" spans="1:6" x14ac:dyDescent="0.25">
      <c r="A78" s="3" t="s">
        <v>119</v>
      </c>
      <c r="B78" s="3" t="s">
        <v>632</v>
      </c>
      <c r="C78" s="3" t="s">
        <v>340</v>
      </c>
      <c r="D78" s="3" t="s">
        <v>636</v>
      </c>
      <c r="E78" s="3">
        <v>-3.3666900000000002</v>
      </c>
      <c r="F78" s="3" t="s">
        <v>633</v>
      </c>
    </row>
    <row r="79" spans="1:6" x14ac:dyDescent="0.25">
      <c r="A79" s="3" t="s">
        <v>119</v>
      </c>
      <c r="B79" s="3" t="s">
        <v>632</v>
      </c>
      <c r="C79" s="3" t="s">
        <v>348</v>
      </c>
      <c r="D79" s="3" t="s">
        <v>636</v>
      </c>
      <c r="E79" s="3">
        <v>-3.38632</v>
      </c>
      <c r="F79" s="3" t="s">
        <v>633</v>
      </c>
    </row>
    <row r="80" spans="1:6" x14ac:dyDescent="0.25">
      <c r="A80" s="3" t="s">
        <v>119</v>
      </c>
      <c r="B80" s="3" t="s">
        <v>632</v>
      </c>
      <c r="C80" s="3" t="s">
        <v>356</v>
      </c>
      <c r="D80" s="3" t="s">
        <v>636</v>
      </c>
      <c r="E80" s="3">
        <v>-3.2098300000000002</v>
      </c>
      <c r="F80" s="3" t="s">
        <v>633</v>
      </c>
    </row>
    <row r="81" spans="1:6" x14ac:dyDescent="0.25">
      <c r="A81" s="3" t="s">
        <v>119</v>
      </c>
      <c r="B81" s="3" t="s">
        <v>632</v>
      </c>
      <c r="C81" s="3" t="s">
        <v>364</v>
      </c>
      <c r="D81" s="3" t="s">
        <v>636</v>
      </c>
      <c r="E81" s="3">
        <v>-3.24919</v>
      </c>
      <c r="F81" s="3" t="s">
        <v>633</v>
      </c>
    </row>
    <row r="82" spans="1:6" x14ac:dyDescent="0.25">
      <c r="A82" s="3" t="s">
        <v>119</v>
      </c>
      <c r="B82" s="3" t="s">
        <v>632</v>
      </c>
      <c r="C82" s="3" t="s">
        <v>372</v>
      </c>
      <c r="D82" s="3" t="s">
        <v>637</v>
      </c>
      <c r="E82" s="3">
        <v>-3.86056</v>
      </c>
      <c r="F82" s="3" t="s">
        <v>633</v>
      </c>
    </row>
    <row r="83" spans="1:6" x14ac:dyDescent="0.25">
      <c r="A83" s="3" t="s">
        <v>119</v>
      </c>
      <c r="B83" s="3" t="s">
        <v>632</v>
      </c>
      <c r="C83" s="3" t="s">
        <v>380</v>
      </c>
      <c r="D83" s="3" t="s">
        <v>637</v>
      </c>
      <c r="E83" s="3">
        <v>-3.95316</v>
      </c>
      <c r="F83" s="3" t="s">
        <v>633</v>
      </c>
    </row>
    <row r="84" spans="1:6" x14ac:dyDescent="0.25">
      <c r="A84" s="3" t="s">
        <v>119</v>
      </c>
      <c r="B84" s="3" t="s">
        <v>632</v>
      </c>
      <c r="C84" s="3" t="s">
        <v>388</v>
      </c>
      <c r="D84" s="3" t="s">
        <v>637</v>
      </c>
      <c r="E84" s="3">
        <v>-3.9248699999999999</v>
      </c>
      <c r="F84" s="3" t="s">
        <v>633</v>
      </c>
    </row>
    <row r="85" spans="1:6" x14ac:dyDescent="0.25">
      <c r="A85" s="3" t="s">
        <v>119</v>
      </c>
      <c r="B85" s="3" t="s">
        <v>632</v>
      </c>
      <c r="C85" s="3" t="s">
        <v>396</v>
      </c>
      <c r="D85" s="3" t="s">
        <v>637</v>
      </c>
      <c r="E85" s="3">
        <v>-3.65232</v>
      </c>
      <c r="F85" s="3" t="s">
        <v>633</v>
      </c>
    </row>
    <row r="86" spans="1:6" x14ac:dyDescent="0.25">
      <c r="A86" s="3" t="s">
        <v>119</v>
      </c>
      <c r="B86" s="3" t="s">
        <v>632</v>
      </c>
      <c r="C86" s="3" t="s">
        <v>404</v>
      </c>
      <c r="D86" s="3" t="s">
        <v>637</v>
      </c>
      <c r="E86" s="3">
        <v>-3.2965100000000001</v>
      </c>
      <c r="F86" s="3" t="s">
        <v>633</v>
      </c>
    </row>
    <row r="87" spans="1:6" x14ac:dyDescent="0.25">
      <c r="A87" s="3" t="s">
        <v>119</v>
      </c>
      <c r="B87" s="3" t="s">
        <v>632</v>
      </c>
      <c r="C87" s="3" t="s">
        <v>412</v>
      </c>
      <c r="D87" s="3" t="s">
        <v>637</v>
      </c>
      <c r="E87" s="3">
        <v>-3.5091100000000002</v>
      </c>
      <c r="F87" s="3" t="s">
        <v>633</v>
      </c>
    </row>
    <row r="88" spans="1:6" x14ac:dyDescent="0.25">
      <c r="A88" s="3" t="s">
        <v>119</v>
      </c>
      <c r="B88" s="3" t="s">
        <v>632</v>
      </c>
      <c r="C88" s="3" t="s">
        <v>420</v>
      </c>
      <c r="D88" s="3" t="s">
        <v>637</v>
      </c>
      <c r="E88" s="3">
        <v>-3.6669399999999999</v>
      </c>
      <c r="F88" s="3" t="s">
        <v>633</v>
      </c>
    </row>
    <row r="89" spans="1:6" x14ac:dyDescent="0.25">
      <c r="A89" s="3" t="s">
        <v>119</v>
      </c>
      <c r="B89" s="3" t="s">
        <v>632</v>
      </c>
      <c r="C89" s="3" t="s">
        <v>428</v>
      </c>
      <c r="D89" s="3" t="s">
        <v>637</v>
      </c>
      <c r="E89" s="3">
        <v>-3.9614699999999998</v>
      </c>
      <c r="F89" s="3" t="s">
        <v>633</v>
      </c>
    </row>
    <row r="90" spans="1:6" x14ac:dyDescent="0.25">
      <c r="A90" s="3" t="s">
        <v>119</v>
      </c>
      <c r="B90" s="3" t="s">
        <v>632</v>
      </c>
      <c r="C90" s="3" t="s">
        <v>439</v>
      </c>
      <c r="D90" s="3" t="s">
        <v>638</v>
      </c>
      <c r="E90" s="3">
        <v>-14.277200000000001</v>
      </c>
      <c r="F90" s="3" t="s">
        <v>633</v>
      </c>
    </row>
    <row r="91" spans="1:6" x14ac:dyDescent="0.25">
      <c r="A91" s="3" t="s">
        <v>119</v>
      </c>
      <c r="B91" s="3" t="s">
        <v>632</v>
      </c>
      <c r="C91" s="3" t="s">
        <v>447</v>
      </c>
      <c r="D91" s="3" t="s">
        <v>638</v>
      </c>
      <c r="E91" s="3">
        <v>-13.783200000000001</v>
      </c>
      <c r="F91" s="3" t="s">
        <v>633</v>
      </c>
    </row>
    <row r="92" spans="1:6" x14ac:dyDescent="0.25">
      <c r="A92" s="3" t="s">
        <v>119</v>
      </c>
      <c r="B92" s="3" t="s">
        <v>632</v>
      </c>
      <c r="C92" s="3" t="s">
        <v>455</v>
      </c>
      <c r="D92" s="3" t="s">
        <v>638</v>
      </c>
      <c r="E92" s="3">
        <v>-14.128399999999999</v>
      </c>
      <c r="F92" s="3" t="s">
        <v>633</v>
      </c>
    </row>
    <row r="93" spans="1:6" x14ac:dyDescent="0.25">
      <c r="A93" s="3" t="s">
        <v>119</v>
      </c>
      <c r="B93" s="3" t="s">
        <v>632</v>
      </c>
      <c r="C93" s="3" t="s">
        <v>463</v>
      </c>
      <c r="D93" s="3" t="s">
        <v>638</v>
      </c>
      <c r="E93" s="3">
        <v>-13.9003</v>
      </c>
      <c r="F93" s="3" t="s">
        <v>633</v>
      </c>
    </row>
    <row r="94" spans="1:6" x14ac:dyDescent="0.25">
      <c r="A94" s="3" t="s">
        <v>119</v>
      </c>
      <c r="B94" s="3" t="s">
        <v>632</v>
      </c>
      <c r="C94" s="3" t="s">
        <v>473</v>
      </c>
      <c r="D94" s="3" t="s">
        <v>639</v>
      </c>
      <c r="E94" s="3">
        <v>-8.4090900000000008</v>
      </c>
      <c r="F94" s="3" t="s">
        <v>633</v>
      </c>
    </row>
    <row r="95" spans="1:6" x14ac:dyDescent="0.25">
      <c r="A95" s="3" t="s">
        <v>119</v>
      </c>
      <c r="B95" s="3" t="s">
        <v>632</v>
      </c>
      <c r="C95" s="3" t="s">
        <v>482</v>
      </c>
      <c r="D95" s="3" t="s">
        <v>639</v>
      </c>
      <c r="E95" s="3">
        <v>-9.2726600000000001</v>
      </c>
      <c r="F95" s="3" t="s">
        <v>633</v>
      </c>
    </row>
    <row r="96" spans="1:6" x14ac:dyDescent="0.25">
      <c r="A96" s="3" t="s">
        <v>119</v>
      </c>
      <c r="B96" s="3" t="s">
        <v>632</v>
      </c>
      <c r="C96" s="3" t="s">
        <v>490</v>
      </c>
      <c r="D96" s="3" t="s">
        <v>639</v>
      </c>
      <c r="E96" s="3">
        <v>-9.1399100000000004</v>
      </c>
      <c r="F96" s="3" t="s">
        <v>633</v>
      </c>
    </row>
    <row r="97" spans="1:6" x14ac:dyDescent="0.25">
      <c r="A97" s="3" t="s">
        <v>119</v>
      </c>
      <c r="B97" s="3" t="s">
        <v>632</v>
      </c>
      <c r="C97" s="3" t="s">
        <v>498</v>
      </c>
      <c r="D97" s="3" t="s">
        <v>639</v>
      </c>
      <c r="E97" s="3">
        <v>-9.0011200000000002</v>
      </c>
      <c r="F97" s="3" t="s">
        <v>633</v>
      </c>
    </row>
    <row r="98" spans="1:6" x14ac:dyDescent="0.25">
      <c r="A98" s="3" t="s">
        <v>127</v>
      </c>
      <c r="B98" s="3" t="s">
        <v>632</v>
      </c>
      <c r="C98" s="3" t="s">
        <v>107</v>
      </c>
      <c r="D98" s="3" t="s">
        <v>632</v>
      </c>
      <c r="E98" s="3">
        <v>-2.2449799999999999E-2</v>
      </c>
      <c r="F98" s="3" t="s">
        <v>633</v>
      </c>
    </row>
    <row r="99" spans="1:6" x14ac:dyDescent="0.25">
      <c r="A99" s="3" t="s">
        <v>127</v>
      </c>
      <c r="B99" s="3" t="s">
        <v>632</v>
      </c>
      <c r="C99" s="3" t="s">
        <v>119</v>
      </c>
      <c r="D99" s="3" t="s">
        <v>632</v>
      </c>
      <c r="E99" s="3">
        <v>-5.6399999999999999E-2</v>
      </c>
      <c r="F99" s="3" t="s">
        <v>633</v>
      </c>
    </row>
    <row r="100" spans="1:6" x14ac:dyDescent="0.25">
      <c r="A100" s="3" t="s">
        <v>127</v>
      </c>
      <c r="B100" s="3" t="s">
        <v>632</v>
      </c>
      <c r="C100" s="3" t="s">
        <v>135</v>
      </c>
      <c r="D100" s="3" t="s">
        <v>632</v>
      </c>
      <c r="E100" s="3">
        <v>-4.6103600000000002E-2</v>
      </c>
      <c r="F100" s="3" t="s">
        <v>633</v>
      </c>
    </row>
    <row r="101" spans="1:6" x14ac:dyDescent="0.25">
      <c r="A101" s="3" t="s">
        <v>127</v>
      </c>
      <c r="B101" s="3" t="s">
        <v>632</v>
      </c>
      <c r="C101" s="3" t="s">
        <v>143</v>
      </c>
      <c r="D101" s="3" t="s">
        <v>632</v>
      </c>
      <c r="E101" s="3">
        <v>-6.6719600000000004E-2</v>
      </c>
      <c r="F101" s="3" t="s">
        <v>633</v>
      </c>
    </row>
    <row r="102" spans="1:6" x14ac:dyDescent="0.25">
      <c r="A102" s="3" t="s">
        <v>127</v>
      </c>
      <c r="B102" s="3" t="s">
        <v>632</v>
      </c>
      <c r="C102" s="3" t="s">
        <v>151</v>
      </c>
      <c r="D102" s="3" t="s">
        <v>632</v>
      </c>
      <c r="E102" s="3">
        <v>-3.2780400000000001E-2</v>
      </c>
      <c r="F102" s="3" t="s">
        <v>633</v>
      </c>
    </row>
    <row r="103" spans="1:6" x14ac:dyDescent="0.25">
      <c r="A103" s="3" t="s">
        <v>127</v>
      </c>
      <c r="B103" s="3" t="s">
        <v>632</v>
      </c>
      <c r="C103" s="3" t="s">
        <v>159</v>
      </c>
      <c r="D103" s="3" t="s">
        <v>632</v>
      </c>
      <c r="E103" s="3">
        <v>-6.3779500000000003E-2</v>
      </c>
      <c r="F103" s="3" t="s">
        <v>633</v>
      </c>
    </row>
    <row r="104" spans="1:6" x14ac:dyDescent="0.25">
      <c r="A104" s="3" t="s">
        <v>127</v>
      </c>
      <c r="B104" s="3" t="s">
        <v>632</v>
      </c>
      <c r="C104" s="3" t="s">
        <v>167</v>
      </c>
      <c r="D104" s="3" t="s">
        <v>632</v>
      </c>
      <c r="E104" s="3">
        <v>-9.3911700000000001E-2</v>
      </c>
      <c r="F104" s="3" t="s">
        <v>633</v>
      </c>
    </row>
    <row r="105" spans="1:6" x14ac:dyDescent="0.25">
      <c r="A105" s="3" t="s">
        <v>127</v>
      </c>
      <c r="B105" s="3" t="s">
        <v>632</v>
      </c>
      <c r="C105" s="3" t="s">
        <v>177</v>
      </c>
      <c r="D105" s="3" t="s">
        <v>634</v>
      </c>
      <c r="E105" s="3">
        <v>-0.46082800000000002</v>
      </c>
      <c r="F105" s="3" t="s">
        <v>633</v>
      </c>
    </row>
    <row r="106" spans="1:6" x14ac:dyDescent="0.25">
      <c r="A106" s="3" t="s">
        <v>127</v>
      </c>
      <c r="B106" s="3" t="s">
        <v>632</v>
      </c>
      <c r="C106" s="3" t="s">
        <v>185</v>
      </c>
      <c r="D106" s="3" t="s">
        <v>634</v>
      </c>
      <c r="E106" s="3">
        <v>-0.46833999999999998</v>
      </c>
      <c r="F106" s="3" t="s">
        <v>633</v>
      </c>
    </row>
    <row r="107" spans="1:6" x14ac:dyDescent="0.25">
      <c r="A107" s="3" t="s">
        <v>127</v>
      </c>
      <c r="B107" s="3" t="s">
        <v>632</v>
      </c>
      <c r="C107" s="3" t="s">
        <v>193</v>
      </c>
      <c r="D107" s="3" t="s">
        <v>634</v>
      </c>
      <c r="E107" s="3">
        <v>-0.45743899999999998</v>
      </c>
      <c r="F107" s="3" t="s">
        <v>633</v>
      </c>
    </row>
    <row r="108" spans="1:6" x14ac:dyDescent="0.25">
      <c r="A108" s="3" t="s">
        <v>127</v>
      </c>
      <c r="B108" s="3" t="s">
        <v>632</v>
      </c>
      <c r="C108" s="3" t="s">
        <v>201</v>
      </c>
      <c r="D108" s="3" t="s">
        <v>634</v>
      </c>
      <c r="E108" s="3">
        <v>-0.47101700000000002</v>
      </c>
      <c r="F108" s="3" t="s">
        <v>633</v>
      </c>
    </row>
    <row r="109" spans="1:6" x14ac:dyDescent="0.25">
      <c r="A109" s="3" t="s">
        <v>127</v>
      </c>
      <c r="B109" s="3" t="s">
        <v>632</v>
      </c>
      <c r="C109" s="3" t="s">
        <v>209</v>
      </c>
      <c r="D109" s="3" t="s">
        <v>634</v>
      </c>
      <c r="E109" s="3">
        <v>-0.45083800000000002</v>
      </c>
      <c r="F109" s="3" t="s">
        <v>633</v>
      </c>
    </row>
    <row r="110" spans="1:6" x14ac:dyDescent="0.25">
      <c r="A110" s="3" t="s">
        <v>127</v>
      </c>
      <c r="B110" s="3" t="s">
        <v>632</v>
      </c>
      <c r="C110" s="3" t="s">
        <v>217</v>
      </c>
      <c r="D110" s="3" t="s">
        <v>634</v>
      </c>
      <c r="E110" s="3">
        <v>-0.46462399999999998</v>
      </c>
      <c r="F110" s="3" t="s">
        <v>633</v>
      </c>
    </row>
    <row r="111" spans="1:6" x14ac:dyDescent="0.25">
      <c r="A111" s="3" t="s">
        <v>127</v>
      </c>
      <c r="B111" s="3" t="s">
        <v>632</v>
      </c>
      <c r="C111" s="3" t="s">
        <v>225</v>
      </c>
      <c r="D111" s="3" t="s">
        <v>634</v>
      </c>
      <c r="E111" s="3">
        <v>-0.47445500000000002</v>
      </c>
      <c r="F111" s="3" t="s">
        <v>633</v>
      </c>
    </row>
    <row r="112" spans="1:6" x14ac:dyDescent="0.25">
      <c r="A112" s="3" t="s">
        <v>127</v>
      </c>
      <c r="B112" s="3" t="s">
        <v>632</v>
      </c>
      <c r="C112" s="3" t="s">
        <v>233</v>
      </c>
      <c r="D112" s="3" t="s">
        <v>634</v>
      </c>
      <c r="E112" s="3">
        <v>-0.51739000000000002</v>
      </c>
      <c r="F112" s="3" t="s">
        <v>633</v>
      </c>
    </row>
    <row r="113" spans="1:6" x14ac:dyDescent="0.25">
      <c r="A113" s="3" t="s">
        <v>127</v>
      </c>
      <c r="B113" s="3" t="s">
        <v>632</v>
      </c>
      <c r="C113" s="3" t="s">
        <v>242</v>
      </c>
      <c r="D113" s="3" t="s">
        <v>635</v>
      </c>
      <c r="E113" s="3">
        <v>-0.67754000000000003</v>
      </c>
      <c r="F113" s="3" t="s">
        <v>633</v>
      </c>
    </row>
    <row r="114" spans="1:6" x14ac:dyDescent="0.25">
      <c r="A114" s="3" t="s">
        <v>127</v>
      </c>
      <c r="B114" s="3" t="s">
        <v>632</v>
      </c>
      <c r="C114" s="3" t="s">
        <v>250</v>
      </c>
      <c r="D114" s="3" t="s">
        <v>635</v>
      </c>
      <c r="E114" s="3">
        <v>-0.63710999999999995</v>
      </c>
      <c r="F114" s="3" t="s">
        <v>633</v>
      </c>
    </row>
    <row r="115" spans="1:6" x14ac:dyDescent="0.25">
      <c r="A115" s="3" t="s">
        <v>127</v>
      </c>
      <c r="B115" s="3" t="s">
        <v>632</v>
      </c>
      <c r="C115" s="3" t="s">
        <v>258</v>
      </c>
      <c r="D115" s="3" t="s">
        <v>635</v>
      </c>
      <c r="E115" s="3">
        <v>-0.74307699999999999</v>
      </c>
      <c r="F115" s="3" t="s">
        <v>633</v>
      </c>
    </row>
    <row r="116" spans="1:6" x14ac:dyDescent="0.25">
      <c r="A116" s="3" t="s">
        <v>127</v>
      </c>
      <c r="B116" s="3" t="s">
        <v>632</v>
      </c>
      <c r="C116" s="3" t="s">
        <v>266</v>
      </c>
      <c r="D116" s="3" t="s">
        <v>635</v>
      </c>
      <c r="E116" s="3">
        <v>-0.659582</v>
      </c>
      <c r="F116" s="3" t="s">
        <v>633</v>
      </c>
    </row>
    <row r="117" spans="1:6" x14ac:dyDescent="0.25">
      <c r="A117" s="3" t="s">
        <v>127</v>
      </c>
      <c r="B117" s="3" t="s">
        <v>632</v>
      </c>
      <c r="C117" s="3" t="s">
        <v>274</v>
      </c>
      <c r="D117" s="3" t="s">
        <v>635</v>
      </c>
      <c r="E117" s="3">
        <v>-0.58514699999999997</v>
      </c>
      <c r="F117" s="3" t="s">
        <v>633</v>
      </c>
    </row>
    <row r="118" spans="1:6" x14ac:dyDescent="0.25">
      <c r="A118" s="3" t="s">
        <v>127</v>
      </c>
      <c r="B118" s="3" t="s">
        <v>632</v>
      </c>
      <c r="C118" s="3" t="s">
        <v>282</v>
      </c>
      <c r="D118" s="3" t="s">
        <v>635</v>
      </c>
      <c r="E118" s="3">
        <v>-0.78012199999999998</v>
      </c>
      <c r="F118" s="3" t="s">
        <v>633</v>
      </c>
    </row>
    <row r="119" spans="1:6" x14ac:dyDescent="0.25">
      <c r="A119" s="3" t="s">
        <v>127</v>
      </c>
      <c r="B119" s="3" t="s">
        <v>632</v>
      </c>
      <c r="C119" s="3" t="s">
        <v>290</v>
      </c>
      <c r="D119" s="3" t="s">
        <v>635</v>
      </c>
      <c r="E119" s="3">
        <v>-0.64787300000000003</v>
      </c>
      <c r="F119" s="3" t="s">
        <v>633</v>
      </c>
    </row>
    <row r="120" spans="1:6" x14ac:dyDescent="0.25">
      <c r="A120" s="3" t="s">
        <v>127</v>
      </c>
      <c r="B120" s="3" t="s">
        <v>632</v>
      </c>
      <c r="C120" s="3" t="s">
        <v>298</v>
      </c>
      <c r="D120" s="3" t="s">
        <v>635</v>
      </c>
      <c r="E120" s="3">
        <v>-0.76592700000000002</v>
      </c>
      <c r="F120" s="3" t="s">
        <v>633</v>
      </c>
    </row>
    <row r="121" spans="1:6" x14ac:dyDescent="0.25">
      <c r="A121" s="3" t="s">
        <v>127</v>
      </c>
      <c r="B121" s="3" t="s">
        <v>632</v>
      </c>
      <c r="C121" s="3" t="s">
        <v>308</v>
      </c>
      <c r="D121" s="3" t="s">
        <v>636</v>
      </c>
      <c r="E121" s="3">
        <v>-3.1339399999999999</v>
      </c>
      <c r="F121" s="3" t="s">
        <v>633</v>
      </c>
    </row>
    <row r="122" spans="1:6" x14ac:dyDescent="0.25">
      <c r="A122" s="3" t="s">
        <v>127</v>
      </c>
      <c r="B122" s="3" t="s">
        <v>632</v>
      </c>
      <c r="C122" s="3" t="s">
        <v>316</v>
      </c>
      <c r="D122" s="3" t="s">
        <v>636</v>
      </c>
      <c r="E122" s="3">
        <v>-3.3577499999999998</v>
      </c>
      <c r="F122" s="3" t="s">
        <v>633</v>
      </c>
    </row>
    <row r="123" spans="1:6" x14ac:dyDescent="0.25">
      <c r="A123" s="3" t="s">
        <v>127</v>
      </c>
      <c r="B123" s="3" t="s">
        <v>632</v>
      </c>
      <c r="C123" s="3" t="s">
        <v>324</v>
      </c>
      <c r="D123" s="3" t="s">
        <v>636</v>
      </c>
      <c r="E123" s="3">
        <v>-3.14052</v>
      </c>
      <c r="F123" s="3" t="s">
        <v>633</v>
      </c>
    </row>
    <row r="124" spans="1:6" x14ac:dyDescent="0.25">
      <c r="A124" s="3" t="s">
        <v>127</v>
      </c>
      <c r="B124" s="3" t="s">
        <v>632</v>
      </c>
      <c r="C124" s="3" t="s">
        <v>332</v>
      </c>
      <c r="D124" s="3" t="s">
        <v>636</v>
      </c>
      <c r="E124" s="3">
        <v>-3.0931299999999999</v>
      </c>
      <c r="F124" s="3" t="s">
        <v>633</v>
      </c>
    </row>
    <row r="125" spans="1:6" x14ac:dyDescent="0.25">
      <c r="A125" s="3" t="s">
        <v>127</v>
      </c>
      <c r="B125" s="3" t="s">
        <v>632</v>
      </c>
      <c r="C125" s="3" t="s">
        <v>340</v>
      </c>
      <c r="D125" s="3" t="s">
        <v>636</v>
      </c>
      <c r="E125" s="3">
        <v>-3.2311299999999998</v>
      </c>
      <c r="F125" s="3" t="s">
        <v>633</v>
      </c>
    </row>
    <row r="126" spans="1:6" x14ac:dyDescent="0.25">
      <c r="A126" s="3" t="s">
        <v>127</v>
      </c>
      <c r="B126" s="3" t="s">
        <v>632</v>
      </c>
      <c r="C126" s="3" t="s">
        <v>348</v>
      </c>
      <c r="D126" s="3" t="s">
        <v>636</v>
      </c>
      <c r="E126" s="3">
        <v>-3.2457799999999999</v>
      </c>
      <c r="F126" s="3" t="s">
        <v>633</v>
      </c>
    </row>
    <row r="127" spans="1:6" x14ac:dyDescent="0.25">
      <c r="A127" s="3" t="s">
        <v>127</v>
      </c>
      <c r="B127" s="3" t="s">
        <v>632</v>
      </c>
      <c r="C127" s="3" t="s">
        <v>356</v>
      </c>
      <c r="D127" s="3" t="s">
        <v>636</v>
      </c>
      <c r="E127" s="3">
        <v>-3.0821499999999999</v>
      </c>
      <c r="F127" s="3" t="s">
        <v>633</v>
      </c>
    </row>
    <row r="128" spans="1:6" x14ac:dyDescent="0.25">
      <c r="A128" s="3" t="s">
        <v>127</v>
      </c>
      <c r="B128" s="3" t="s">
        <v>632</v>
      </c>
      <c r="C128" s="3" t="s">
        <v>364</v>
      </c>
      <c r="D128" s="3" t="s">
        <v>636</v>
      </c>
      <c r="E128" s="3">
        <v>-3.1162899999999998</v>
      </c>
      <c r="F128" s="3" t="s">
        <v>633</v>
      </c>
    </row>
    <row r="129" spans="1:6" x14ac:dyDescent="0.25">
      <c r="A129" s="3" t="s">
        <v>127</v>
      </c>
      <c r="B129" s="3" t="s">
        <v>632</v>
      </c>
      <c r="C129" s="3" t="s">
        <v>372</v>
      </c>
      <c r="D129" s="3" t="s">
        <v>637</v>
      </c>
      <c r="E129" s="3">
        <v>-3.6953800000000001</v>
      </c>
      <c r="F129" s="3" t="s">
        <v>633</v>
      </c>
    </row>
    <row r="130" spans="1:6" x14ac:dyDescent="0.25">
      <c r="A130" s="3" t="s">
        <v>127</v>
      </c>
      <c r="B130" s="3" t="s">
        <v>632</v>
      </c>
      <c r="C130" s="3" t="s">
        <v>380</v>
      </c>
      <c r="D130" s="3" t="s">
        <v>637</v>
      </c>
      <c r="E130" s="3">
        <v>-3.7736000000000001</v>
      </c>
      <c r="F130" s="3" t="s">
        <v>633</v>
      </c>
    </row>
    <row r="131" spans="1:6" x14ac:dyDescent="0.25">
      <c r="A131" s="3" t="s">
        <v>127</v>
      </c>
      <c r="B131" s="3" t="s">
        <v>632</v>
      </c>
      <c r="C131" s="3" t="s">
        <v>388</v>
      </c>
      <c r="D131" s="3" t="s">
        <v>637</v>
      </c>
      <c r="E131" s="3">
        <v>-3.7701799999999999</v>
      </c>
      <c r="F131" s="3" t="s">
        <v>633</v>
      </c>
    </row>
    <row r="132" spans="1:6" x14ac:dyDescent="0.25">
      <c r="A132" s="3" t="s">
        <v>127</v>
      </c>
      <c r="B132" s="3" t="s">
        <v>632</v>
      </c>
      <c r="C132" s="3" t="s">
        <v>396</v>
      </c>
      <c r="D132" s="3" t="s">
        <v>637</v>
      </c>
      <c r="E132" s="3">
        <v>-3.50481</v>
      </c>
      <c r="F132" s="3" t="s">
        <v>633</v>
      </c>
    </row>
    <row r="133" spans="1:6" x14ac:dyDescent="0.25">
      <c r="A133" s="3" t="s">
        <v>127</v>
      </c>
      <c r="B133" s="3" t="s">
        <v>632</v>
      </c>
      <c r="C133" s="3" t="s">
        <v>404</v>
      </c>
      <c r="D133" s="3" t="s">
        <v>637</v>
      </c>
      <c r="E133" s="3">
        <v>-3.1578200000000001</v>
      </c>
      <c r="F133" s="3" t="s">
        <v>633</v>
      </c>
    </row>
    <row r="134" spans="1:6" x14ac:dyDescent="0.25">
      <c r="A134" s="3" t="s">
        <v>127</v>
      </c>
      <c r="B134" s="3" t="s">
        <v>632</v>
      </c>
      <c r="C134" s="3" t="s">
        <v>412</v>
      </c>
      <c r="D134" s="3" t="s">
        <v>637</v>
      </c>
      <c r="E134" s="3">
        <v>-3.3690500000000001</v>
      </c>
      <c r="F134" s="3" t="s">
        <v>633</v>
      </c>
    </row>
    <row r="135" spans="1:6" x14ac:dyDescent="0.25">
      <c r="A135" s="3" t="s">
        <v>127</v>
      </c>
      <c r="B135" s="3" t="s">
        <v>632</v>
      </c>
      <c r="C135" s="3" t="s">
        <v>420</v>
      </c>
      <c r="D135" s="3" t="s">
        <v>637</v>
      </c>
      <c r="E135" s="3">
        <v>-3.50902</v>
      </c>
      <c r="F135" s="3" t="s">
        <v>633</v>
      </c>
    </row>
    <row r="136" spans="1:6" x14ac:dyDescent="0.25">
      <c r="A136" s="3" t="s">
        <v>127</v>
      </c>
      <c r="B136" s="3" t="s">
        <v>632</v>
      </c>
      <c r="C136" s="3" t="s">
        <v>428</v>
      </c>
      <c r="D136" s="3" t="s">
        <v>637</v>
      </c>
      <c r="E136" s="3">
        <v>-3.7972100000000002</v>
      </c>
      <c r="F136" s="3" t="s">
        <v>633</v>
      </c>
    </row>
    <row r="137" spans="1:6" x14ac:dyDescent="0.25">
      <c r="A137" s="3" t="s">
        <v>127</v>
      </c>
      <c r="B137" s="3" t="s">
        <v>632</v>
      </c>
      <c r="C137" s="3" t="s">
        <v>439</v>
      </c>
      <c r="D137" s="3" t="s">
        <v>638</v>
      </c>
      <c r="E137" s="3">
        <v>-13.54</v>
      </c>
      <c r="F137" s="3" t="s">
        <v>633</v>
      </c>
    </row>
    <row r="138" spans="1:6" x14ac:dyDescent="0.25">
      <c r="A138" s="3" t="s">
        <v>127</v>
      </c>
      <c r="B138" s="3" t="s">
        <v>632</v>
      </c>
      <c r="C138" s="3" t="s">
        <v>447</v>
      </c>
      <c r="D138" s="3" t="s">
        <v>638</v>
      </c>
      <c r="E138" s="3">
        <v>-13.0825</v>
      </c>
      <c r="F138" s="3" t="s">
        <v>633</v>
      </c>
    </row>
    <row r="139" spans="1:6" x14ac:dyDescent="0.25">
      <c r="A139" s="3" t="s">
        <v>127</v>
      </c>
      <c r="B139" s="3" t="s">
        <v>632</v>
      </c>
      <c r="C139" s="3" t="s">
        <v>455</v>
      </c>
      <c r="D139" s="3" t="s">
        <v>638</v>
      </c>
      <c r="E139" s="3">
        <v>-13.408099999999999</v>
      </c>
      <c r="F139" s="3" t="s">
        <v>633</v>
      </c>
    </row>
    <row r="140" spans="1:6" x14ac:dyDescent="0.25">
      <c r="A140" s="3" t="s">
        <v>127</v>
      </c>
      <c r="B140" s="3" t="s">
        <v>632</v>
      </c>
      <c r="C140" s="3" t="s">
        <v>463</v>
      </c>
      <c r="D140" s="3" t="s">
        <v>638</v>
      </c>
      <c r="E140" s="3">
        <v>-13.1904</v>
      </c>
      <c r="F140" s="3" t="s">
        <v>633</v>
      </c>
    </row>
    <row r="141" spans="1:6" x14ac:dyDescent="0.25">
      <c r="A141" s="3" t="s">
        <v>127</v>
      </c>
      <c r="B141" s="3" t="s">
        <v>632</v>
      </c>
      <c r="C141" s="3" t="s">
        <v>473</v>
      </c>
      <c r="D141" s="3" t="s">
        <v>639</v>
      </c>
      <c r="E141" s="3">
        <v>-8.14236</v>
      </c>
      <c r="F141" s="3" t="s">
        <v>633</v>
      </c>
    </row>
    <row r="142" spans="1:6" x14ac:dyDescent="0.25">
      <c r="A142" s="3" t="s">
        <v>127</v>
      </c>
      <c r="B142" s="3" t="s">
        <v>632</v>
      </c>
      <c r="C142" s="3" t="s">
        <v>482</v>
      </c>
      <c r="D142" s="3" t="s">
        <v>639</v>
      </c>
      <c r="E142" s="3">
        <v>-8.9556400000000007</v>
      </c>
      <c r="F142" s="3" t="s">
        <v>633</v>
      </c>
    </row>
    <row r="143" spans="1:6" x14ac:dyDescent="0.25">
      <c r="A143" s="3" t="s">
        <v>127</v>
      </c>
      <c r="B143" s="3" t="s">
        <v>632</v>
      </c>
      <c r="C143" s="3" t="s">
        <v>490</v>
      </c>
      <c r="D143" s="3" t="s">
        <v>639</v>
      </c>
      <c r="E143" s="3">
        <v>-8.82925</v>
      </c>
      <c r="F143" s="3" t="s">
        <v>633</v>
      </c>
    </row>
    <row r="144" spans="1:6" x14ac:dyDescent="0.25">
      <c r="A144" s="3" t="s">
        <v>127</v>
      </c>
      <c r="B144" s="3" t="s">
        <v>632</v>
      </c>
      <c r="C144" s="3" t="s">
        <v>498</v>
      </c>
      <c r="D144" s="3" t="s">
        <v>639</v>
      </c>
      <c r="E144" s="3">
        <v>-8.7001799999999996</v>
      </c>
      <c r="F144" s="3" t="s">
        <v>633</v>
      </c>
    </row>
    <row r="145" spans="1:6" x14ac:dyDescent="0.25">
      <c r="A145" s="3" t="s">
        <v>135</v>
      </c>
      <c r="B145" s="3" t="s">
        <v>632</v>
      </c>
      <c r="C145" s="3" t="s">
        <v>107</v>
      </c>
      <c r="D145" s="3" t="s">
        <v>632</v>
      </c>
      <c r="E145" s="3">
        <v>-0.124793</v>
      </c>
      <c r="F145" s="3" t="s">
        <v>633</v>
      </c>
    </row>
    <row r="146" spans="1:6" x14ac:dyDescent="0.25">
      <c r="A146" s="3" t="s">
        <v>135</v>
      </c>
      <c r="B146" s="3" t="s">
        <v>632</v>
      </c>
      <c r="C146" s="3" t="s">
        <v>119</v>
      </c>
      <c r="D146" s="3" t="s">
        <v>632</v>
      </c>
      <c r="E146" s="3">
        <v>-0.106616</v>
      </c>
      <c r="F146" s="3" t="s">
        <v>633</v>
      </c>
    </row>
    <row r="147" spans="1:6" x14ac:dyDescent="0.25">
      <c r="A147" s="3" t="s">
        <v>135</v>
      </c>
      <c r="B147" s="3" t="s">
        <v>632</v>
      </c>
      <c r="C147" s="3" t="s">
        <v>127</v>
      </c>
      <c r="D147" s="3" t="s">
        <v>632</v>
      </c>
      <c r="E147" s="3">
        <v>-4.6103600000000002E-2</v>
      </c>
      <c r="F147" s="3" t="s">
        <v>633</v>
      </c>
    </row>
    <row r="148" spans="1:6" x14ac:dyDescent="0.25">
      <c r="A148" s="3" t="s">
        <v>135</v>
      </c>
      <c r="B148" s="3" t="s">
        <v>632</v>
      </c>
      <c r="C148" s="3" t="s">
        <v>143</v>
      </c>
      <c r="D148" s="3" t="s">
        <v>632</v>
      </c>
      <c r="E148" s="3">
        <v>-9.3684699999999996E-2</v>
      </c>
      <c r="F148" s="3" t="s">
        <v>633</v>
      </c>
    </row>
    <row r="149" spans="1:6" x14ac:dyDescent="0.25">
      <c r="A149" s="3" t="s">
        <v>135</v>
      </c>
      <c r="B149" s="3" t="s">
        <v>632</v>
      </c>
      <c r="C149" s="3" t="s">
        <v>151</v>
      </c>
      <c r="D149" s="3" t="s">
        <v>632</v>
      </c>
      <c r="E149" s="3">
        <v>-9.2307700000000006E-2</v>
      </c>
      <c r="F149" s="3" t="s">
        <v>633</v>
      </c>
    </row>
    <row r="150" spans="1:6" x14ac:dyDescent="0.25">
      <c r="A150" s="3" t="s">
        <v>135</v>
      </c>
      <c r="B150" s="3" t="s">
        <v>632</v>
      </c>
      <c r="C150" s="3" t="s">
        <v>159</v>
      </c>
      <c r="D150" s="3" t="s">
        <v>632</v>
      </c>
      <c r="E150" s="3">
        <v>-9.0758400000000003E-2</v>
      </c>
      <c r="F150" s="3" t="s">
        <v>633</v>
      </c>
    </row>
    <row r="151" spans="1:6" x14ac:dyDescent="0.25">
      <c r="A151" s="3" t="s">
        <v>135</v>
      </c>
      <c r="B151" s="3" t="s">
        <v>632</v>
      </c>
      <c r="C151" s="3" t="s">
        <v>167</v>
      </c>
      <c r="D151" s="3" t="s">
        <v>632</v>
      </c>
      <c r="E151" s="3">
        <v>-7.2506299999999996E-2</v>
      </c>
      <c r="F151" s="3" t="s">
        <v>633</v>
      </c>
    </row>
    <row r="152" spans="1:6" x14ac:dyDescent="0.25">
      <c r="A152" s="3" t="s">
        <v>135</v>
      </c>
      <c r="B152" s="3" t="s">
        <v>632</v>
      </c>
      <c r="C152" s="3" t="s">
        <v>177</v>
      </c>
      <c r="D152" s="3" t="s">
        <v>634</v>
      </c>
      <c r="E152" s="3">
        <v>-0.50794899999999998</v>
      </c>
      <c r="F152" s="3" t="s">
        <v>633</v>
      </c>
    </row>
    <row r="153" spans="1:6" x14ac:dyDescent="0.25">
      <c r="A153" s="3" t="s">
        <v>135</v>
      </c>
      <c r="B153" s="3" t="s">
        <v>632</v>
      </c>
      <c r="C153" s="3" t="s">
        <v>185</v>
      </c>
      <c r="D153" s="3" t="s">
        <v>634</v>
      </c>
      <c r="E153" s="3">
        <v>-0.51360099999999997</v>
      </c>
      <c r="F153" s="3" t="s">
        <v>633</v>
      </c>
    </row>
    <row r="154" spans="1:6" x14ac:dyDescent="0.25">
      <c r="A154" s="3" t="s">
        <v>135</v>
      </c>
      <c r="B154" s="3" t="s">
        <v>632</v>
      </c>
      <c r="C154" s="3" t="s">
        <v>193</v>
      </c>
      <c r="D154" s="3" t="s">
        <v>634</v>
      </c>
      <c r="E154" s="3">
        <v>-0.51954900000000004</v>
      </c>
      <c r="F154" s="3" t="s">
        <v>633</v>
      </c>
    </row>
    <row r="155" spans="1:6" x14ac:dyDescent="0.25">
      <c r="A155" s="3" t="s">
        <v>135</v>
      </c>
      <c r="B155" s="3" t="s">
        <v>632</v>
      </c>
      <c r="C155" s="3" t="s">
        <v>201</v>
      </c>
      <c r="D155" s="3" t="s">
        <v>634</v>
      </c>
      <c r="E155" s="3">
        <v>-0.51008900000000001</v>
      </c>
      <c r="F155" s="3" t="s">
        <v>633</v>
      </c>
    </row>
    <row r="156" spans="1:6" x14ac:dyDescent="0.25">
      <c r="A156" s="3" t="s">
        <v>135</v>
      </c>
      <c r="B156" s="3" t="s">
        <v>632</v>
      </c>
      <c r="C156" s="3" t="s">
        <v>209</v>
      </c>
      <c r="D156" s="3" t="s">
        <v>634</v>
      </c>
      <c r="E156" s="3">
        <v>-0.48988199999999998</v>
      </c>
      <c r="F156" s="3" t="s">
        <v>633</v>
      </c>
    </row>
    <row r="157" spans="1:6" x14ac:dyDescent="0.25">
      <c r="A157" s="3" t="s">
        <v>135</v>
      </c>
      <c r="B157" s="3" t="s">
        <v>632</v>
      </c>
      <c r="C157" s="3" t="s">
        <v>217</v>
      </c>
      <c r="D157" s="3" t="s">
        <v>634</v>
      </c>
      <c r="E157" s="3">
        <v>-0.49483300000000002</v>
      </c>
      <c r="F157" s="3" t="s">
        <v>633</v>
      </c>
    </row>
    <row r="158" spans="1:6" x14ac:dyDescent="0.25">
      <c r="A158" s="3" t="s">
        <v>135</v>
      </c>
      <c r="B158" s="3" t="s">
        <v>632</v>
      </c>
      <c r="C158" s="3" t="s">
        <v>225</v>
      </c>
      <c r="D158" s="3" t="s">
        <v>634</v>
      </c>
      <c r="E158" s="3">
        <v>-0.52623299999999995</v>
      </c>
      <c r="F158" s="3" t="s">
        <v>633</v>
      </c>
    </row>
    <row r="159" spans="1:6" x14ac:dyDescent="0.25">
      <c r="A159" s="3" t="s">
        <v>135</v>
      </c>
      <c r="B159" s="3" t="s">
        <v>632</v>
      </c>
      <c r="C159" s="3" t="s">
        <v>233</v>
      </c>
      <c r="D159" s="3" t="s">
        <v>634</v>
      </c>
      <c r="E159" s="3">
        <v>-0.58593799999999996</v>
      </c>
      <c r="F159" s="3" t="s">
        <v>633</v>
      </c>
    </row>
    <row r="160" spans="1:6" x14ac:dyDescent="0.25">
      <c r="A160" s="3" t="s">
        <v>135</v>
      </c>
      <c r="B160" s="3" t="s">
        <v>632</v>
      </c>
      <c r="C160" s="3" t="s">
        <v>242</v>
      </c>
      <c r="D160" s="3" t="s">
        <v>635</v>
      </c>
      <c r="E160" s="3">
        <v>-0.72727299999999995</v>
      </c>
      <c r="F160" s="3" t="s">
        <v>633</v>
      </c>
    </row>
    <row r="161" spans="1:6" x14ac:dyDescent="0.25">
      <c r="A161" s="3" t="s">
        <v>135</v>
      </c>
      <c r="B161" s="3" t="s">
        <v>632</v>
      </c>
      <c r="C161" s="3" t="s">
        <v>250</v>
      </c>
      <c r="D161" s="3" t="s">
        <v>635</v>
      </c>
      <c r="E161" s="3">
        <v>-0.67786199999999996</v>
      </c>
      <c r="F161" s="3" t="s">
        <v>633</v>
      </c>
    </row>
    <row r="162" spans="1:6" x14ac:dyDescent="0.25">
      <c r="A162" s="3" t="s">
        <v>135</v>
      </c>
      <c r="B162" s="3" t="s">
        <v>632</v>
      </c>
      <c r="C162" s="3" t="s">
        <v>258</v>
      </c>
      <c r="D162" s="3" t="s">
        <v>635</v>
      </c>
      <c r="E162" s="3">
        <v>-0.791269</v>
      </c>
      <c r="F162" s="3" t="s">
        <v>633</v>
      </c>
    </row>
    <row r="163" spans="1:6" x14ac:dyDescent="0.25">
      <c r="A163" s="3" t="s">
        <v>135</v>
      </c>
      <c r="B163" s="3" t="s">
        <v>632</v>
      </c>
      <c r="C163" s="3" t="s">
        <v>266</v>
      </c>
      <c r="D163" s="3" t="s">
        <v>635</v>
      </c>
      <c r="E163" s="3">
        <v>-0.671983</v>
      </c>
      <c r="F163" s="3" t="s">
        <v>633</v>
      </c>
    </row>
    <row r="164" spans="1:6" x14ac:dyDescent="0.25">
      <c r="A164" s="3" t="s">
        <v>135</v>
      </c>
      <c r="B164" s="3" t="s">
        <v>632</v>
      </c>
      <c r="C164" s="3" t="s">
        <v>274</v>
      </c>
      <c r="D164" s="3" t="s">
        <v>635</v>
      </c>
      <c r="E164" s="3">
        <v>-0.63296600000000003</v>
      </c>
      <c r="F164" s="3" t="s">
        <v>633</v>
      </c>
    </row>
    <row r="165" spans="1:6" x14ac:dyDescent="0.25">
      <c r="A165" s="3" t="s">
        <v>135</v>
      </c>
      <c r="B165" s="3" t="s">
        <v>632</v>
      </c>
      <c r="C165" s="3" t="s">
        <v>282</v>
      </c>
      <c r="D165" s="3" t="s">
        <v>635</v>
      </c>
      <c r="E165" s="3">
        <v>-0.838951</v>
      </c>
      <c r="F165" s="3" t="s">
        <v>633</v>
      </c>
    </row>
    <row r="166" spans="1:6" x14ac:dyDescent="0.25">
      <c r="A166" s="3" t="s">
        <v>135</v>
      </c>
      <c r="B166" s="3" t="s">
        <v>632</v>
      </c>
      <c r="C166" s="3" t="s">
        <v>290</v>
      </c>
      <c r="D166" s="3" t="s">
        <v>635</v>
      </c>
      <c r="E166" s="3">
        <v>-0.69841299999999995</v>
      </c>
      <c r="F166" s="3" t="s">
        <v>633</v>
      </c>
    </row>
    <row r="167" spans="1:6" x14ac:dyDescent="0.25">
      <c r="A167" s="3" t="s">
        <v>135</v>
      </c>
      <c r="B167" s="3" t="s">
        <v>632</v>
      </c>
      <c r="C167" s="3" t="s">
        <v>298</v>
      </c>
      <c r="D167" s="3" t="s">
        <v>635</v>
      </c>
      <c r="E167" s="3">
        <v>-0.81687500000000002</v>
      </c>
      <c r="F167" s="3" t="s">
        <v>633</v>
      </c>
    </row>
    <row r="168" spans="1:6" x14ac:dyDescent="0.25">
      <c r="A168" s="3" t="s">
        <v>135</v>
      </c>
      <c r="B168" s="3" t="s">
        <v>632</v>
      </c>
      <c r="C168" s="3" t="s">
        <v>308</v>
      </c>
      <c r="D168" s="3" t="s">
        <v>636</v>
      </c>
      <c r="E168" s="3">
        <v>-3.3045900000000001</v>
      </c>
      <c r="F168" s="3" t="s">
        <v>633</v>
      </c>
    </row>
    <row r="169" spans="1:6" x14ac:dyDescent="0.25">
      <c r="A169" s="3" t="s">
        <v>135</v>
      </c>
      <c r="B169" s="3" t="s">
        <v>632</v>
      </c>
      <c r="C169" s="3" t="s">
        <v>316</v>
      </c>
      <c r="D169" s="3" t="s">
        <v>636</v>
      </c>
      <c r="E169" s="3">
        <v>-3.5516299999999998</v>
      </c>
      <c r="F169" s="3" t="s">
        <v>633</v>
      </c>
    </row>
    <row r="170" spans="1:6" x14ac:dyDescent="0.25">
      <c r="A170" s="3" t="s">
        <v>135</v>
      </c>
      <c r="B170" s="3" t="s">
        <v>632</v>
      </c>
      <c r="C170" s="3" t="s">
        <v>324</v>
      </c>
      <c r="D170" s="3" t="s">
        <v>636</v>
      </c>
      <c r="E170" s="3">
        <v>-3.3192300000000001</v>
      </c>
      <c r="F170" s="3" t="s">
        <v>633</v>
      </c>
    </row>
    <row r="171" spans="1:6" x14ac:dyDescent="0.25">
      <c r="A171" s="3" t="s">
        <v>135</v>
      </c>
      <c r="B171" s="3" t="s">
        <v>632</v>
      </c>
      <c r="C171" s="3" t="s">
        <v>332</v>
      </c>
      <c r="D171" s="3" t="s">
        <v>636</v>
      </c>
      <c r="E171" s="3">
        <v>-3.2609499999999998</v>
      </c>
      <c r="F171" s="3" t="s">
        <v>633</v>
      </c>
    </row>
    <row r="172" spans="1:6" x14ac:dyDescent="0.25">
      <c r="A172" s="3" t="s">
        <v>135</v>
      </c>
      <c r="B172" s="3" t="s">
        <v>632</v>
      </c>
      <c r="C172" s="3" t="s">
        <v>340</v>
      </c>
      <c r="D172" s="3" t="s">
        <v>636</v>
      </c>
      <c r="E172" s="3">
        <v>-3.4161299999999999</v>
      </c>
      <c r="F172" s="3" t="s">
        <v>633</v>
      </c>
    </row>
    <row r="173" spans="1:6" x14ac:dyDescent="0.25">
      <c r="A173" s="3" t="s">
        <v>135</v>
      </c>
      <c r="B173" s="3" t="s">
        <v>632</v>
      </c>
      <c r="C173" s="3" t="s">
        <v>348</v>
      </c>
      <c r="D173" s="3" t="s">
        <v>636</v>
      </c>
      <c r="E173" s="3">
        <v>-3.4220600000000001</v>
      </c>
      <c r="F173" s="3" t="s">
        <v>633</v>
      </c>
    </row>
    <row r="174" spans="1:6" x14ac:dyDescent="0.25">
      <c r="A174" s="3" t="s">
        <v>135</v>
      </c>
      <c r="B174" s="3" t="s">
        <v>632</v>
      </c>
      <c r="C174" s="3" t="s">
        <v>356</v>
      </c>
      <c r="D174" s="3" t="s">
        <v>636</v>
      </c>
      <c r="E174" s="3">
        <v>-3.2454700000000001</v>
      </c>
      <c r="F174" s="3" t="s">
        <v>633</v>
      </c>
    </row>
    <row r="175" spans="1:6" x14ac:dyDescent="0.25">
      <c r="A175" s="3" t="s">
        <v>135</v>
      </c>
      <c r="B175" s="3" t="s">
        <v>632</v>
      </c>
      <c r="C175" s="3" t="s">
        <v>364</v>
      </c>
      <c r="D175" s="3" t="s">
        <v>636</v>
      </c>
      <c r="E175" s="3">
        <v>-3.2884899999999999</v>
      </c>
      <c r="F175" s="3" t="s">
        <v>633</v>
      </c>
    </row>
    <row r="176" spans="1:6" x14ac:dyDescent="0.25">
      <c r="A176" s="3" t="s">
        <v>135</v>
      </c>
      <c r="B176" s="3" t="s">
        <v>632</v>
      </c>
      <c r="C176" s="3" t="s">
        <v>372</v>
      </c>
      <c r="D176" s="3" t="s">
        <v>637</v>
      </c>
      <c r="E176" s="3">
        <v>-3.9129999999999998</v>
      </c>
      <c r="F176" s="3" t="s">
        <v>633</v>
      </c>
    </row>
    <row r="177" spans="1:6" x14ac:dyDescent="0.25">
      <c r="A177" s="3" t="s">
        <v>135</v>
      </c>
      <c r="B177" s="3" t="s">
        <v>632</v>
      </c>
      <c r="C177" s="3" t="s">
        <v>380</v>
      </c>
      <c r="D177" s="3" t="s">
        <v>637</v>
      </c>
      <c r="E177" s="3">
        <v>-4.0117399999999996</v>
      </c>
      <c r="F177" s="3" t="s">
        <v>633</v>
      </c>
    </row>
    <row r="178" spans="1:6" x14ac:dyDescent="0.25">
      <c r="A178" s="3" t="s">
        <v>135</v>
      </c>
      <c r="B178" s="3" t="s">
        <v>632</v>
      </c>
      <c r="C178" s="3" t="s">
        <v>388</v>
      </c>
      <c r="D178" s="3" t="s">
        <v>637</v>
      </c>
      <c r="E178" s="3">
        <v>-3.9824899999999999</v>
      </c>
      <c r="F178" s="3" t="s">
        <v>633</v>
      </c>
    </row>
    <row r="179" spans="1:6" x14ac:dyDescent="0.25">
      <c r="A179" s="3" t="s">
        <v>135</v>
      </c>
      <c r="B179" s="3" t="s">
        <v>632</v>
      </c>
      <c r="C179" s="3" t="s">
        <v>396</v>
      </c>
      <c r="D179" s="3" t="s">
        <v>637</v>
      </c>
      <c r="E179" s="3">
        <v>-3.7042700000000002</v>
      </c>
      <c r="F179" s="3" t="s">
        <v>633</v>
      </c>
    </row>
    <row r="180" spans="1:6" x14ac:dyDescent="0.25">
      <c r="A180" s="3" t="s">
        <v>135</v>
      </c>
      <c r="B180" s="3" t="s">
        <v>632</v>
      </c>
      <c r="C180" s="3" t="s">
        <v>404</v>
      </c>
      <c r="D180" s="3" t="s">
        <v>637</v>
      </c>
      <c r="E180" s="3">
        <v>-3.3233999999999999</v>
      </c>
      <c r="F180" s="3" t="s">
        <v>633</v>
      </c>
    </row>
    <row r="181" spans="1:6" x14ac:dyDescent="0.25">
      <c r="A181" s="3" t="s">
        <v>135</v>
      </c>
      <c r="B181" s="3" t="s">
        <v>632</v>
      </c>
      <c r="C181" s="3" t="s">
        <v>412</v>
      </c>
      <c r="D181" s="3" t="s">
        <v>637</v>
      </c>
      <c r="E181" s="3">
        <v>-3.5559099999999999</v>
      </c>
      <c r="F181" s="3" t="s">
        <v>633</v>
      </c>
    </row>
    <row r="182" spans="1:6" x14ac:dyDescent="0.25">
      <c r="A182" s="3" t="s">
        <v>135</v>
      </c>
      <c r="B182" s="3" t="s">
        <v>632</v>
      </c>
      <c r="C182" s="3" t="s">
        <v>420</v>
      </c>
      <c r="D182" s="3" t="s">
        <v>637</v>
      </c>
      <c r="E182" s="3">
        <v>-3.6963699999999999</v>
      </c>
      <c r="F182" s="3" t="s">
        <v>633</v>
      </c>
    </row>
    <row r="183" spans="1:6" x14ac:dyDescent="0.25">
      <c r="A183" s="3" t="s">
        <v>135</v>
      </c>
      <c r="B183" s="3" t="s">
        <v>632</v>
      </c>
      <c r="C183" s="3" t="s">
        <v>428</v>
      </c>
      <c r="D183" s="3" t="s">
        <v>637</v>
      </c>
      <c r="E183" s="3">
        <v>-4.0241600000000002</v>
      </c>
      <c r="F183" s="3" t="s">
        <v>633</v>
      </c>
    </row>
    <row r="184" spans="1:6" x14ac:dyDescent="0.25">
      <c r="A184" s="3" t="s">
        <v>135</v>
      </c>
      <c r="B184" s="3" t="s">
        <v>632</v>
      </c>
      <c r="C184" s="3" t="s">
        <v>439</v>
      </c>
      <c r="D184" s="3" t="s">
        <v>638</v>
      </c>
      <c r="E184" s="3">
        <v>-14.6792</v>
      </c>
      <c r="F184" s="3" t="s">
        <v>633</v>
      </c>
    </row>
    <row r="185" spans="1:6" x14ac:dyDescent="0.25">
      <c r="A185" s="3" t="s">
        <v>135</v>
      </c>
      <c r="B185" s="3" t="s">
        <v>632</v>
      </c>
      <c r="C185" s="3" t="s">
        <v>447</v>
      </c>
      <c r="D185" s="3" t="s">
        <v>638</v>
      </c>
      <c r="E185" s="3">
        <v>-14.160500000000001</v>
      </c>
      <c r="F185" s="3" t="s">
        <v>633</v>
      </c>
    </row>
    <row r="186" spans="1:6" x14ac:dyDescent="0.25">
      <c r="A186" s="3" t="s">
        <v>135</v>
      </c>
      <c r="B186" s="3" t="s">
        <v>632</v>
      </c>
      <c r="C186" s="3" t="s">
        <v>455</v>
      </c>
      <c r="D186" s="3" t="s">
        <v>638</v>
      </c>
      <c r="E186" s="3">
        <v>-14.526400000000001</v>
      </c>
      <c r="F186" s="3" t="s">
        <v>633</v>
      </c>
    </row>
    <row r="187" spans="1:6" x14ac:dyDescent="0.25">
      <c r="A187" s="3" t="s">
        <v>135</v>
      </c>
      <c r="B187" s="3" t="s">
        <v>632</v>
      </c>
      <c r="C187" s="3" t="s">
        <v>463</v>
      </c>
      <c r="D187" s="3" t="s">
        <v>638</v>
      </c>
      <c r="E187" s="3">
        <v>-14.2807</v>
      </c>
      <c r="F187" s="3" t="s">
        <v>633</v>
      </c>
    </row>
    <row r="188" spans="1:6" x14ac:dyDescent="0.25">
      <c r="A188" s="3" t="s">
        <v>135</v>
      </c>
      <c r="B188" s="3" t="s">
        <v>632</v>
      </c>
      <c r="C188" s="3" t="s">
        <v>473</v>
      </c>
      <c r="D188" s="3" t="s">
        <v>639</v>
      </c>
      <c r="E188" s="3">
        <v>-8.5403000000000002</v>
      </c>
      <c r="F188" s="3" t="s">
        <v>633</v>
      </c>
    </row>
    <row r="189" spans="1:6" x14ac:dyDescent="0.25">
      <c r="A189" s="3" t="s">
        <v>135</v>
      </c>
      <c r="B189" s="3" t="s">
        <v>632</v>
      </c>
      <c r="C189" s="3" t="s">
        <v>482</v>
      </c>
      <c r="D189" s="3" t="s">
        <v>639</v>
      </c>
      <c r="E189" s="3">
        <v>-9.4275599999999997</v>
      </c>
      <c r="F189" s="3" t="s">
        <v>633</v>
      </c>
    </row>
    <row r="190" spans="1:6" x14ac:dyDescent="0.25">
      <c r="A190" s="3" t="s">
        <v>135</v>
      </c>
      <c r="B190" s="3" t="s">
        <v>632</v>
      </c>
      <c r="C190" s="3" t="s">
        <v>490</v>
      </c>
      <c r="D190" s="3" t="s">
        <v>639</v>
      </c>
      <c r="E190" s="3">
        <v>-9.2949000000000002</v>
      </c>
      <c r="F190" s="3" t="s">
        <v>633</v>
      </c>
    </row>
    <row r="191" spans="1:6" x14ac:dyDescent="0.25">
      <c r="A191" s="3" t="s">
        <v>135</v>
      </c>
      <c r="B191" s="3" t="s">
        <v>632</v>
      </c>
      <c r="C191" s="3" t="s">
        <v>498</v>
      </c>
      <c r="D191" s="3" t="s">
        <v>639</v>
      </c>
      <c r="E191" s="3">
        <v>-9.1504999999999992</v>
      </c>
      <c r="F191" s="3" t="s">
        <v>633</v>
      </c>
    </row>
    <row r="192" spans="1:6" x14ac:dyDescent="0.25">
      <c r="A192" s="3" t="s">
        <v>143</v>
      </c>
      <c r="B192" s="3" t="s">
        <v>632</v>
      </c>
      <c r="C192" s="3" t="s">
        <v>107</v>
      </c>
      <c r="D192" s="3" t="s">
        <v>632</v>
      </c>
      <c r="E192" s="3">
        <v>-6.57523E-2</v>
      </c>
      <c r="F192" s="3" t="s">
        <v>633</v>
      </c>
    </row>
    <row r="193" spans="1:6" x14ac:dyDescent="0.25">
      <c r="A193" s="3" t="s">
        <v>143</v>
      </c>
      <c r="B193" s="3" t="s">
        <v>632</v>
      </c>
      <c r="C193" s="3" t="s">
        <v>119</v>
      </c>
      <c r="D193" s="3" t="s">
        <v>632</v>
      </c>
      <c r="E193" s="3">
        <v>-0.11475399999999999</v>
      </c>
      <c r="F193" s="3" t="s">
        <v>633</v>
      </c>
    </row>
    <row r="194" spans="1:6" x14ac:dyDescent="0.25">
      <c r="A194" s="3" t="s">
        <v>143</v>
      </c>
      <c r="B194" s="3" t="s">
        <v>632</v>
      </c>
      <c r="C194" s="3" t="s">
        <v>127</v>
      </c>
      <c r="D194" s="3" t="s">
        <v>632</v>
      </c>
      <c r="E194" s="3">
        <v>-6.6719600000000004E-2</v>
      </c>
      <c r="F194" s="3" t="s">
        <v>633</v>
      </c>
    </row>
    <row r="195" spans="1:6" x14ac:dyDescent="0.25">
      <c r="A195" s="3" t="s">
        <v>143</v>
      </c>
      <c r="B195" s="3" t="s">
        <v>632</v>
      </c>
      <c r="C195" s="3" t="s">
        <v>135</v>
      </c>
      <c r="D195" s="3" t="s">
        <v>632</v>
      </c>
      <c r="E195" s="3">
        <v>-9.3684699999999996E-2</v>
      </c>
      <c r="F195" s="3" t="s">
        <v>633</v>
      </c>
    </row>
    <row r="196" spans="1:6" x14ac:dyDescent="0.25">
      <c r="A196" s="3" t="s">
        <v>143</v>
      </c>
      <c r="B196" s="3" t="s">
        <v>632</v>
      </c>
      <c r="C196" s="3" t="s">
        <v>151</v>
      </c>
      <c r="D196" s="3" t="s">
        <v>632</v>
      </c>
      <c r="E196" s="3">
        <v>-5.0161799999999999E-2</v>
      </c>
      <c r="F196" s="3" t="s">
        <v>633</v>
      </c>
    </row>
    <row r="197" spans="1:6" x14ac:dyDescent="0.25">
      <c r="A197" s="3" t="s">
        <v>143</v>
      </c>
      <c r="B197" s="3" t="s">
        <v>632</v>
      </c>
      <c r="C197" s="3" t="s">
        <v>159</v>
      </c>
      <c r="D197" s="3" t="s">
        <v>632</v>
      </c>
      <c r="E197" s="3">
        <v>-6.6128999999999993E-2</v>
      </c>
      <c r="F197" s="3" t="s">
        <v>633</v>
      </c>
    </row>
    <row r="198" spans="1:6" x14ac:dyDescent="0.25">
      <c r="A198" s="3" t="s">
        <v>143</v>
      </c>
      <c r="B198" s="3" t="s">
        <v>632</v>
      </c>
      <c r="C198" s="3" t="s">
        <v>167</v>
      </c>
      <c r="D198" s="3" t="s">
        <v>632</v>
      </c>
      <c r="E198" s="3">
        <v>-6.5633899999999995E-2</v>
      </c>
      <c r="F198" s="3" t="s">
        <v>633</v>
      </c>
    </row>
    <row r="199" spans="1:6" x14ac:dyDescent="0.25">
      <c r="A199" s="3" t="s">
        <v>143</v>
      </c>
      <c r="B199" s="3" t="s">
        <v>632</v>
      </c>
      <c r="C199" s="3" t="s">
        <v>177</v>
      </c>
      <c r="D199" s="3" t="s">
        <v>634</v>
      </c>
      <c r="E199" s="3">
        <v>-0.49092999999999998</v>
      </c>
      <c r="F199" s="3" t="s">
        <v>633</v>
      </c>
    </row>
    <row r="200" spans="1:6" x14ac:dyDescent="0.25">
      <c r="A200" s="3" t="s">
        <v>143</v>
      </c>
      <c r="B200" s="3" t="s">
        <v>632</v>
      </c>
      <c r="C200" s="3" t="s">
        <v>185</v>
      </c>
      <c r="D200" s="3" t="s">
        <v>634</v>
      </c>
      <c r="E200" s="3">
        <v>-0.50434800000000002</v>
      </c>
      <c r="F200" s="3" t="s">
        <v>633</v>
      </c>
    </row>
    <row r="201" spans="1:6" x14ac:dyDescent="0.25">
      <c r="A201" s="3" t="s">
        <v>143</v>
      </c>
      <c r="B201" s="3" t="s">
        <v>632</v>
      </c>
      <c r="C201" s="3" t="s">
        <v>193</v>
      </c>
      <c r="D201" s="3" t="s">
        <v>634</v>
      </c>
      <c r="E201" s="3">
        <v>-0.50745700000000005</v>
      </c>
      <c r="F201" s="3" t="s">
        <v>633</v>
      </c>
    </row>
    <row r="202" spans="1:6" x14ac:dyDescent="0.25">
      <c r="A202" s="3" t="s">
        <v>143</v>
      </c>
      <c r="B202" s="3" t="s">
        <v>632</v>
      </c>
      <c r="C202" s="3" t="s">
        <v>201</v>
      </c>
      <c r="D202" s="3" t="s">
        <v>634</v>
      </c>
      <c r="E202" s="3">
        <v>-0.48880200000000001</v>
      </c>
      <c r="F202" s="3" t="s">
        <v>633</v>
      </c>
    </row>
    <row r="203" spans="1:6" x14ac:dyDescent="0.25">
      <c r="A203" s="3" t="s">
        <v>143</v>
      </c>
      <c r="B203" s="3" t="s">
        <v>632</v>
      </c>
      <c r="C203" s="3" t="s">
        <v>209</v>
      </c>
      <c r="D203" s="3" t="s">
        <v>634</v>
      </c>
      <c r="E203" s="3">
        <v>-0.486597</v>
      </c>
      <c r="F203" s="3" t="s">
        <v>633</v>
      </c>
    </row>
    <row r="204" spans="1:6" x14ac:dyDescent="0.25">
      <c r="A204" s="3" t="s">
        <v>143</v>
      </c>
      <c r="B204" s="3" t="s">
        <v>632</v>
      </c>
      <c r="C204" s="3" t="s">
        <v>217</v>
      </c>
      <c r="D204" s="3" t="s">
        <v>634</v>
      </c>
      <c r="E204" s="3">
        <v>-0.49516100000000002</v>
      </c>
      <c r="F204" s="3" t="s">
        <v>633</v>
      </c>
    </row>
    <row r="205" spans="1:6" x14ac:dyDescent="0.25">
      <c r="A205" s="3" t="s">
        <v>143</v>
      </c>
      <c r="B205" s="3" t="s">
        <v>632</v>
      </c>
      <c r="C205" s="3" t="s">
        <v>225</v>
      </c>
      <c r="D205" s="3" t="s">
        <v>634</v>
      </c>
      <c r="E205" s="3">
        <v>-0.51191399999999998</v>
      </c>
      <c r="F205" s="3" t="s">
        <v>633</v>
      </c>
    </row>
    <row r="206" spans="1:6" x14ac:dyDescent="0.25">
      <c r="A206" s="3" t="s">
        <v>143</v>
      </c>
      <c r="B206" s="3" t="s">
        <v>632</v>
      </c>
      <c r="C206" s="3" t="s">
        <v>233</v>
      </c>
      <c r="D206" s="3" t="s">
        <v>634</v>
      </c>
      <c r="E206" s="3">
        <v>-0.55822300000000002</v>
      </c>
      <c r="F206" s="3" t="s">
        <v>633</v>
      </c>
    </row>
    <row r="207" spans="1:6" x14ac:dyDescent="0.25">
      <c r="A207" s="3" t="s">
        <v>143</v>
      </c>
      <c r="B207" s="3" t="s">
        <v>632</v>
      </c>
      <c r="C207" s="3" t="s">
        <v>242</v>
      </c>
      <c r="D207" s="3" t="s">
        <v>635</v>
      </c>
      <c r="E207" s="3">
        <v>-0.71245199999999997</v>
      </c>
      <c r="F207" s="3" t="s">
        <v>633</v>
      </c>
    </row>
    <row r="208" spans="1:6" x14ac:dyDescent="0.25">
      <c r="A208" s="3" t="s">
        <v>143</v>
      </c>
      <c r="B208" s="3" t="s">
        <v>632</v>
      </c>
      <c r="C208" s="3" t="s">
        <v>250</v>
      </c>
      <c r="D208" s="3" t="s">
        <v>635</v>
      </c>
      <c r="E208" s="3">
        <v>-0.66700199999999998</v>
      </c>
      <c r="F208" s="3" t="s">
        <v>633</v>
      </c>
    </row>
    <row r="209" spans="1:6" x14ac:dyDescent="0.25">
      <c r="A209" s="3" t="s">
        <v>143</v>
      </c>
      <c r="B209" s="3" t="s">
        <v>632</v>
      </c>
      <c r="C209" s="3" t="s">
        <v>258</v>
      </c>
      <c r="D209" s="3" t="s">
        <v>635</v>
      </c>
      <c r="E209" s="3">
        <v>-0.76978199999999997</v>
      </c>
      <c r="F209" s="3" t="s">
        <v>633</v>
      </c>
    </row>
    <row r="210" spans="1:6" x14ac:dyDescent="0.25">
      <c r="A210" s="3" t="s">
        <v>143</v>
      </c>
      <c r="B210" s="3" t="s">
        <v>632</v>
      </c>
      <c r="C210" s="3" t="s">
        <v>266</v>
      </c>
      <c r="D210" s="3" t="s">
        <v>635</v>
      </c>
      <c r="E210" s="3">
        <v>-0.66181000000000001</v>
      </c>
      <c r="F210" s="3" t="s">
        <v>633</v>
      </c>
    </row>
    <row r="211" spans="1:6" x14ac:dyDescent="0.25">
      <c r="A211" s="3" t="s">
        <v>143</v>
      </c>
      <c r="B211" s="3" t="s">
        <v>632</v>
      </c>
      <c r="C211" s="3" t="s">
        <v>274</v>
      </c>
      <c r="D211" s="3" t="s">
        <v>635</v>
      </c>
      <c r="E211" s="3">
        <v>-0.61390299999999998</v>
      </c>
      <c r="F211" s="3" t="s">
        <v>633</v>
      </c>
    </row>
    <row r="212" spans="1:6" x14ac:dyDescent="0.25">
      <c r="A212" s="3" t="s">
        <v>143</v>
      </c>
      <c r="B212" s="3" t="s">
        <v>632</v>
      </c>
      <c r="C212" s="3" t="s">
        <v>282</v>
      </c>
      <c r="D212" s="3" t="s">
        <v>635</v>
      </c>
      <c r="E212" s="3">
        <v>-0.80489599999999994</v>
      </c>
      <c r="F212" s="3" t="s">
        <v>633</v>
      </c>
    </row>
    <row r="213" spans="1:6" x14ac:dyDescent="0.25">
      <c r="A213" s="3" t="s">
        <v>143</v>
      </c>
      <c r="B213" s="3" t="s">
        <v>632</v>
      </c>
      <c r="C213" s="3" t="s">
        <v>290</v>
      </c>
      <c r="D213" s="3" t="s">
        <v>635</v>
      </c>
      <c r="E213" s="3">
        <v>-0.68091000000000002</v>
      </c>
      <c r="F213" s="3" t="s">
        <v>633</v>
      </c>
    </row>
    <row r="214" spans="1:6" x14ac:dyDescent="0.25">
      <c r="A214" s="3" t="s">
        <v>143</v>
      </c>
      <c r="B214" s="3" t="s">
        <v>632</v>
      </c>
      <c r="C214" s="3" t="s">
        <v>298</v>
      </c>
      <c r="D214" s="3" t="s">
        <v>635</v>
      </c>
      <c r="E214" s="3">
        <v>-0.79036300000000004</v>
      </c>
      <c r="F214" s="3" t="s">
        <v>633</v>
      </c>
    </row>
    <row r="215" spans="1:6" x14ac:dyDescent="0.25">
      <c r="A215" s="3" t="s">
        <v>143</v>
      </c>
      <c r="B215" s="3" t="s">
        <v>632</v>
      </c>
      <c r="C215" s="3" t="s">
        <v>308</v>
      </c>
      <c r="D215" s="3" t="s">
        <v>636</v>
      </c>
      <c r="E215" s="3">
        <v>-3.2048700000000001</v>
      </c>
      <c r="F215" s="3" t="s">
        <v>633</v>
      </c>
    </row>
    <row r="216" spans="1:6" x14ac:dyDescent="0.25">
      <c r="A216" s="3" t="s">
        <v>143</v>
      </c>
      <c r="B216" s="3" t="s">
        <v>632</v>
      </c>
      <c r="C216" s="3" t="s">
        <v>316</v>
      </c>
      <c r="D216" s="3" t="s">
        <v>636</v>
      </c>
      <c r="E216" s="3">
        <v>-3.4464600000000001</v>
      </c>
      <c r="F216" s="3" t="s">
        <v>633</v>
      </c>
    </row>
    <row r="217" spans="1:6" x14ac:dyDescent="0.25">
      <c r="A217" s="3" t="s">
        <v>143</v>
      </c>
      <c r="B217" s="3" t="s">
        <v>632</v>
      </c>
      <c r="C217" s="3" t="s">
        <v>324</v>
      </c>
      <c r="D217" s="3" t="s">
        <v>636</v>
      </c>
      <c r="E217" s="3">
        <v>-3.2168800000000002</v>
      </c>
      <c r="F217" s="3" t="s">
        <v>633</v>
      </c>
    </row>
    <row r="218" spans="1:6" x14ac:dyDescent="0.25">
      <c r="A218" s="3" t="s">
        <v>143</v>
      </c>
      <c r="B218" s="3" t="s">
        <v>632</v>
      </c>
      <c r="C218" s="3" t="s">
        <v>332</v>
      </c>
      <c r="D218" s="3" t="s">
        <v>636</v>
      </c>
      <c r="E218" s="3">
        <v>-3.1624500000000002</v>
      </c>
      <c r="F218" s="3" t="s">
        <v>633</v>
      </c>
    </row>
    <row r="219" spans="1:6" x14ac:dyDescent="0.25">
      <c r="A219" s="3" t="s">
        <v>143</v>
      </c>
      <c r="B219" s="3" t="s">
        <v>632</v>
      </c>
      <c r="C219" s="3" t="s">
        <v>340</v>
      </c>
      <c r="D219" s="3" t="s">
        <v>636</v>
      </c>
      <c r="E219" s="3">
        <v>-3.3067500000000001</v>
      </c>
      <c r="F219" s="3" t="s">
        <v>633</v>
      </c>
    </row>
    <row r="220" spans="1:6" x14ac:dyDescent="0.25">
      <c r="A220" s="3" t="s">
        <v>143</v>
      </c>
      <c r="B220" s="3" t="s">
        <v>632</v>
      </c>
      <c r="C220" s="3" t="s">
        <v>348</v>
      </c>
      <c r="D220" s="3" t="s">
        <v>636</v>
      </c>
      <c r="E220" s="3">
        <v>-3.3187700000000002</v>
      </c>
      <c r="F220" s="3" t="s">
        <v>633</v>
      </c>
    </row>
    <row r="221" spans="1:6" x14ac:dyDescent="0.25">
      <c r="A221" s="3" t="s">
        <v>143</v>
      </c>
      <c r="B221" s="3" t="s">
        <v>632</v>
      </c>
      <c r="C221" s="3" t="s">
        <v>356</v>
      </c>
      <c r="D221" s="3" t="s">
        <v>636</v>
      </c>
      <c r="E221" s="3">
        <v>-3.1536300000000002</v>
      </c>
      <c r="F221" s="3" t="s">
        <v>633</v>
      </c>
    </row>
    <row r="222" spans="1:6" x14ac:dyDescent="0.25">
      <c r="A222" s="3" t="s">
        <v>143</v>
      </c>
      <c r="B222" s="3" t="s">
        <v>632</v>
      </c>
      <c r="C222" s="3" t="s">
        <v>364</v>
      </c>
      <c r="D222" s="3" t="s">
        <v>636</v>
      </c>
      <c r="E222" s="3">
        <v>-3.1874799999999999</v>
      </c>
      <c r="F222" s="3" t="s">
        <v>633</v>
      </c>
    </row>
    <row r="223" spans="1:6" x14ac:dyDescent="0.25">
      <c r="A223" s="3" t="s">
        <v>143</v>
      </c>
      <c r="B223" s="3" t="s">
        <v>632</v>
      </c>
      <c r="C223" s="3" t="s">
        <v>372</v>
      </c>
      <c r="D223" s="3" t="s">
        <v>637</v>
      </c>
      <c r="E223" s="3">
        <v>-3.80043</v>
      </c>
      <c r="F223" s="3" t="s">
        <v>633</v>
      </c>
    </row>
    <row r="224" spans="1:6" x14ac:dyDescent="0.25">
      <c r="A224" s="3" t="s">
        <v>143</v>
      </c>
      <c r="B224" s="3" t="s">
        <v>632</v>
      </c>
      <c r="C224" s="3" t="s">
        <v>380</v>
      </c>
      <c r="D224" s="3" t="s">
        <v>637</v>
      </c>
      <c r="E224" s="3">
        <v>-3.8860100000000002</v>
      </c>
      <c r="F224" s="3" t="s">
        <v>633</v>
      </c>
    </row>
    <row r="225" spans="1:6" x14ac:dyDescent="0.25">
      <c r="A225" s="3" t="s">
        <v>143</v>
      </c>
      <c r="B225" s="3" t="s">
        <v>632</v>
      </c>
      <c r="C225" s="3" t="s">
        <v>388</v>
      </c>
      <c r="D225" s="3" t="s">
        <v>637</v>
      </c>
      <c r="E225" s="3">
        <v>-3.87358</v>
      </c>
      <c r="F225" s="3" t="s">
        <v>633</v>
      </c>
    </row>
    <row r="226" spans="1:6" x14ac:dyDescent="0.25">
      <c r="A226" s="3" t="s">
        <v>143</v>
      </c>
      <c r="B226" s="3" t="s">
        <v>632</v>
      </c>
      <c r="C226" s="3" t="s">
        <v>396</v>
      </c>
      <c r="D226" s="3" t="s">
        <v>637</v>
      </c>
      <c r="E226" s="3">
        <v>-3.60887</v>
      </c>
      <c r="F226" s="3" t="s">
        <v>633</v>
      </c>
    </row>
    <row r="227" spans="1:6" x14ac:dyDescent="0.25">
      <c r="A227" s="3" t="s">
        <v>143</v>
      </c>
      <c r="B227" s="3" t="s">
        <v>632</v>
      </c>
      <c r="C227" s="3" t="s">
        <v>404</v>
      </c>
      <c r="D227" s="3" t="s">
        <v>637</v>
      </c>
      <c r="E227" s="3">
        <v>-3.2420800000000001</v>
      </c>
      <c r="F227" s="3" t="s">
        <v>633</v>
      </c>
    </row>
    <row r="228" spans="1:6" x14ac:dyDescent="0.25">
      <c r="A228" s="3" t="s">
        <v>143</v>
      </c>
      <c r="B228" s="3" t="s">
        <v>632</v>
      </c>
      <c r="C228" s="3" t="s">
        <v>412</v>
      </c>
      <c r="D228" s="3" t="s">
        <v>637</v>
      </c>
      <c r="E228" s="3">
        <v>-3.4665900000000001</v>
      </c>
      <c r="F228" s="3" t="s">
        <v>633</v>
      </c>
    </row>
    <row r="229" spans="1:6" x14ac:dyDescent="0.25">
      <c r="A229" s="3" t="s">
        <v>143</v>
      </c>
      <c r="B229" s="3" t="s">
        <v>632</v>
      </c>
      <c r="C229" s="3" t="s">
        <v>420</v>
      </c>
      <c r="D229" s="3" t="s">
        <v>637</v>
      </c>
      <c r="E229" s="3">
        <v>-3.59836</v>
      </c>
      <c r="F229" s="3" t="s">
        <v>633</v>
      </c>
    </row>
    <row r="230" spans="1:6" x14ac:dyDescent="0.25">
      <c r="A230" s="3" t="s">
        <v>143</v>
      </c>
      <c r="B230" s="3" t="s">
        <v>632</v>
      </c>
      <c r="C230" s="3" t="s">
        <v>428</v>
      </c>
      <c r="D230" s="3" t="s">
        <v>637</v>
      </c>
      <c r="E230" s="3">
        <v>-3.9092099999999999</v>
      </c>
      <c r="F230" s="3" t="s">
        <v>633</v>
      </c>
    </row>
    <row r="231" spans="1:6" x14ac:dyDescent="0.25">
      <c r="A231" s="3" t="s">
        <v>143</v>
      </c>
      <c r="B231" s="3" t="s">
        <v>632</v>
      </c>
      <c r="C231" s="3" t="s">
        <v>439</v>
      </c>
      <c r="D231" s="3" t="s">
        <v>638</v>
      </c>
      <c r="E231" s="3">
        <v>-14.069000000000001</v>
      </c>
      <c r="F231" s="3" t="s">
        <v>633</v>
      </c>
    </row>
    <row r="232" spans="1:6" x14ac:dyDescent="0.25">
      <c r="A232" s="3" t="s">
        <v>143</v>
      </c>
      <c r="B232" s="3" t="s">
        <v>632</v>
      </c>
      <c r="C232" s="3" t="s">
        <v>447</v>
      </c>
      <c r="D232" s="3" t="s">
        <v>638</v>
      </c>
      <c r="E232" s="3">
        <v>-13.5723</v>
      </c>
      <c r="F232" s="3" t="s">
        <v>633</v>
      </c>
    </row>
    <row r="233" spans="1:6" x14ac:dyDescent="0.25">
      <c r="A233" s="3" t="s">
        <v>143</v>
      </c>
      <c r="B233" s="3" t="s">
        <v>632</v>
      </c>
      <c r="C233" s="3" t="s">
        <v>455</v>
      </c>
      <c r="D233" s="3" t="s">
        <v>638</v>
      </c>
      <c r="E233" s="3">
        <v>-13.906599999999999</v>
      </c>
      <c r="F233" s="3" t="s">
        <v>633</v>
      </c>
    </row>
    <row r="234" spans="1:6" x14ac:dyDescent="0.25">
      <c r="A234" s="3" t="s">
        <v>143</v>
      </c>
      <c r="B234" s="3" t="s">
        <v>632</v>
      </c>
      <c r="C234" s="3" t="s">
        <v>463</v>
      </c>
      <c r="D234" s="3" t="s">
        <v>638</v>
      </c>
      <c r="E234" s="3">
        <v>-13.684900000000001</v>
      </c>
      <c r="F234" s="3" t="s">
        <v>633</v>
      </c>
    </row>
    <row r="235" spans="1:6" x14ac:dyDescent="0.25">
      <c r="A235" s="3" t="s">
        <v>143</v>
      </c>
      <c r="B235" s="3" t="s">
        <v>632</v>
      </c>
      <c r="C235" s="3" t="s">
        <v>473</v>
      </c>
      <c r="D235" s="3" t="s">
        <v>639</v>
      </c>
      <c r="E235" s="3">
        <v>-8.3101599999999998</v>
      </c>
      <c r="F235" s="3" t="s">
        <v>633</v>
      </c>
    </row>
    <row r="236" spans="1:6" x14ac:dyDescent="0.25">
      <c r="A236" s="3" t="s">
        <v>143</v>
      </c>
      <c r="B236" s="3" t="s">
        <v>632</v>
      </c>
      <c r="C236" s="3" t="s">
        <v>482</v>
      </c>
      <c r="D236" s="3" t="s">
        <v>639</v>
      </c>
      <c r="E236" s="3">
        <v>-9.15808</v>
      </c>
      <c r="F236" s="3" t="s">
        <v>633</v>
      </c>
    </row>
    <row r="237" spans="1:6" x14ac:dyDescent="0.25">
      <c r="A237" s="3" t="s">
        <v>143</v>
      </c>
      <c r="B237" s="3" t="s">
        <v>632</v>
      </c>
      <c r="C237" s="3" t="s">
        <v>490</v>
      </c>
      <c r="D237" s="3" t="s">
        <v>639</v>
      </c>
      <c r="E237" s="3">
        <v>-9.0277100000000008</v>
      </c>
      <c r="F237" s="3" t="s">
        <v>633</v>
      </c>
    </row>
    <row r="238" spans="1:6" x14ac:dyDescent="0.25">
      <c r="A238" s="3" t="s">
        <v>143</v>
      </c>
      <c r="B238" s="3" t="s">
        <v>632</v>
      </c>
      <c r="C238" s="3" t="s">
        <v>498</v>
      </c>
      <c r="D238" s="3" t="s">
        <v>639</v>
      </c>
      <c r="E238" s="3">
        <v>-8.8931100000000001</v>
      </c>
      <c r="F238" s="3" t="s">
        <v>633</v>
      </c>
    </row>
    <row r="239" spans="1:6" x14ac:dyDescent="0.25">
      <c r="A239" s="3" t="s">
        <v>151</v>
      </c>
      <c r="B239" s="3" t="s">
        <v>632</v>
      </c>
      <c r="C239" s="3" t="s">
        <v>107</v>
      </c>
      <c r="D239" s="3" t="s">
        <v>632</v>
      </c>
      <c r="E239" s="3">
        <v>-8.5439200000000007E-2</v>
      </c>
      <c r="F239" s="3" t="s">
        <v>633</v>
      </c>
    </row>
    <row r="240" spans="1:6" x14ac:dyDescent="0.25">
      <c r="A240" s="3" t="s">
        <v>151</v>
      </c>
      <c r="B240" s="3" t="s">
        <v>632</v>
      </c>
      <c r="C240" s="3" t="s">
        <v>119</v>
      </c>
      <c r="D240" s="3" t="s">
        <v>632</v>
      </c>
      <c r="E240" s="3">
        <v>-0.120619</v>
      </c>
      <c r="F240" s="3" t="s">
        <v>633</v>
      </c>
    </row>
    <row r="241" spans="1:6" x14ac:dyDescent="0.25">
      <c r="A241" s="3" t="s">
        <v>151</v>
      </c>
      <c r="B241" s="3" t="s">
        <v>632</v>
      </c>
      <c r="C241" s="3" t="s">
        <v>127</v>
      </c>
      <c r="D241" s="3" t="s">
        <v>632</v>
      </c>
      <c r="E241" s="3">
        <v>-3.2780400000000001E-2</v>
      </c>
      <c r="F241" s="3" t="s">
        <v>633</v>
      </c>
    </row>
    <row r="242" spans="1:6" x14ac:dyDescent="0.25">
      <c r="A242" s="3" t="s">
        <v>151</v>
      </c>
      <c r="B242" s="3" t="s">
        <v>632</v>
      </c>
      <c r="C242" s="3" t="s">
        <v>135</v>
      </c>
      <c r="D242" s="3" t="s">
        <v>632</v>
      </c>
      <c r="E242" s="3">
        <v>-9.2307700000000006E-2</v>
      </c>
      <c r="F242" s="3" t="s">
        <v>633</v>
      </c>
    </row>
    <row r="243" spans="1:6" x14ac:dyDescent="0.25">
      <c r="A243" s="3" t="s">
        <v>151</v>
      </c>
      <c r="B243" s="3" t="s">
        <v>632</v>
      </c>
      <c r="C243" s="3" t="s">
        <v>143</v>
      </c>
      <c r="D243" s="3" t="s">
        <v>632</v>
      </c>
      <c r="E243" s="3">
        <v>-5.0161799999999999E-2</v>
      </c>
      <c r="F243" s="3" t="s">
        <v>633</v>
      </c>
    </row>
    <row r="244" spans="1:6" x14ac:dyDescent="0.25">
      <c r="A244" s="3" t="s">
        <v>151</v>
      </c>
      <c r="B244" s="3" t="s">
        <v>632</v>
      </c>
      <c r="C244" s="3" t="s">
        <v>159</v>
      </c>
      <c r="D244" s="3" t="s">
        <v>632</v>
      </c>
      <c r="E244" s="3">
        <v>-4.7313599999999997E-2</v>
      </c>
      <c r="F244" s="3" t="s">
        <v>633</v>
      </c>
    </row>
    <row r="245" spans="1:6" x14ac:dyDescent="0.25">
      <c r="A245" s="3" t="s">
        <v>151</v>
      </c>
      <c r="B245" s="3" t="s">
        <v>632</v>
      </c>
      <c r="C245" s="3" t="s">
        <v>167</v>
      </c>
      <c r="D245" s="3" t="s">
        <v>632</v>
      </c>
      <c r="E245" s="3">
        <v>-8.2691500000000001E-2</v>
      </c>
      <c r="F245" s="3" t="s">
        <v>633</v>
      </c>
    </row>
    <row r="246" spans="1:6" x14ac:dyDescent="0.25">
      <c r="A246" s="3" t="s">
        <v>151</v>
      </c>
      <c r="B246" s="3" t="s">
        <v>632</v>
      </c>
      <c r="C246" s="3" t="s">
        <v>177</v>
      </c>
      <c r="D246" s="3" t="s">
        <v>634</v>
      </c>
      <c r="E246" s="3">
        <v>-0.48533799999999999</v>
      </c>
      <c r="F246" s="3" t="s">
        <v>633</v>
      </c>
    </row>
    <row r="247" spans="1:6" x14ac:dyDescent="0.25">
      <c r="A247" s="3" t="s">
        <v>151</v>
      </c>
      <c r="B247" s="3" t="s">
        <v>632</v>
      </c>
      <c r="C247" s="3" t="s">
        <v>185</v>
      </c>
      <c r="D247" s="3" t="s">
        <v>634</v>
      </c>
      <c r="E247" s="3">
        <v>-0.50589600000000001</v>
      </c>
      <c r="F247" s="3" t="s">
        <v>633</v>
      </c>
    </row>
    <row r="248" spans="1:6" x14ac:dyDescent="0.25">
      <c r="A248" s="3" t="s">
        <v>151</v>
      </c>
      <c r="B248" s="3" t="s">
        <v>632</v>
      </c>
      <c r="C248" s="3" t="s">
        <v>193</v>
      </c>
      <c r="D248" s="3" t="s">
        <v>634</v>
      </c>
      <c r="E248" s="3">
        <v>-0.49219400000000002</v>
      </c>
      <c r="F248" s="3" t="s">
        <v>633</v>
      </c>
    </row>
    <row r="249" spans="1:6" x14ac:dyDescent="0.25">
      <c r="A249" s="3" t="s">
        <v>151</v>
      </c>
      <c r="B249" s="3" t="s">
        <v>632</v>
      </c>
      <c r="C249" s="3" t="s">
        <v>201</v>
      </c>
      <c r="D249" s="3" t="s">
        <v>634</v>
      </c>
      <c r="E249" s="3">
        <v>-0.509965</v>
      </c>
      <c r="F249" s="3" t="s">
        <v>633</v>
      </c>
    </row>
    <row r="250" spans="1:6" x14ac:dyDescent="0.25">
      <c r="A250" s="3" t="s">
        <v>151</v>
      </c>
      <c r="B250" s="3" t="s">
        <v>632</v>
      </c>
      <c r="C250" s="3" t="s">
        <v>209</v>
      </c>
      <c r="D250" s="3" t="s">
        <v>634</v>
      </c>
      <c r="E250" s="3">
        <v>-0.48777799999999999</v>
      </c>
      <c r="F250" s="3" t="s">
        <v>633</v>
      </c>
    </row>
    <row r="251" spans="1:6" x14ac:dyDescent="0.25">
      <c r="A251" s="3" t="s">
        <v>151</v>
      </c>
      <c r="B251" s="3" t="s">
        <v>632</v>
      </c>
      <c r="C251" s="3" t="s">
        <v>217</v>
      </c>
      <c r="D251" s="3" t="s">
        <v>634</v>
      </c>
      <c r="E251" s="3">
        <v>-0.49249100000000001</v>
      </c>
      <c r="F251" s="3" t="s">
        <v>633</v>
      </c>
    </row>
    <row r="252" spans="1:6" x14ac:dyDescent="0.25">
      <c r="A252" s="3" t="s">
        <v>151</v>
      </c>
      <c r="B252" s="3" t="s">
        <v>632</v>
      </c>
      <c r="C252" s="3" t="s">
        <v>225</v>
      </c>
      <c r="D252" s="3" t="s">
        <v>634</v>
      </c>
      <c r="E252" s="3">
        <v>-0.51452600000000004</v>
      </c>
      <c r="F252" s="3" t="s">
        <v>633</v>
      </c>
    </row>
    <row r="253" spans="1:6" x14ac:dyDescent="0.25">
      <c r="A253" s="3" t="s">
        <v>151</v>
      </c>
      <c r="B253" s="3" t="s">
        <v>632</v>
      </c>
      <c r="C253" s="3" t="s">
        <v>233</v>
      </c>
      <c r="D253" s="3" t="s">
        <v>634</v>
      </c>
      <c r="E253" s="3">
        <v>-0.54914399999999997</v>
      </c>
      <c r="F253" s="3" t="s">
        <v>633</v>
      </c>
    </row>
    <row r="254" spans="1:6" x14ac:dyDescent="0.25">
      <c r="A254" s="3" t="s">
        <v>151</v>
      </c>
      <c r="B254" s="3" t="s">
        <v>632</v>
      </c>
      <c r="C254" s="3" t="s">
        <v>242</v>
      </c>
      <c r="D254" s="3" t="s">
        <v>635</v>
      </c>
      <c r="E254" s="3">
        <v>-0.70314100000000002</v>
      </c>
      <c r="F254" s="3" t="s">
        <v>633</v>
      </c>
    </row>
    <row r="255" spans="1:6" x14ac:dyDescent="0.25">
      <c r="A255" s="3" t="s">
        <v>151</v>
      </c>
      <c r="B255" s="3" t="s">
        <v>632</v>
      </c>
      <c r="C255" s="3" t="s">
        <v>250</v>
      </c>
      <c r="D255" s="3" t="s">
        <v>635</v>
      </c>
      <c r="E255" s="3">
        <v>-0.64954999999999996</v>
      </c>
      <c r="F255" s="3" t="s">
        <v>633</v>
      </c>
    </row>
    <row r="256" spans="1:6" x14ac:dyDescent="0.25">
      <c r="A256" s="3" t="s">
        <v>151</v>
      </c>
      <c r="B256" s="3" t="s">
        <v>632</v>
      </c>
      <c r="C256" s="3" t="s">
        <v>258</v>
      </c>
      <c r="D256" s="3" t="s">
        <v>635</v>
      </c>
      <c r="E256" s="3">
        <v>-0.75240499999999999</v>
      </c>
      <c r="F256" s="3" t="s">
        <v>633</v>
      </c>
    </row>
    <row r="257" spans="1:6" x14ac:dyDescent="0.25">
      <c r="A257" s="3" t="s">
        <v>151</v>
      </c>
      <c r="B257" s="3" t="s">
        <v>632</v>
      </c>
      <c r="C257" s="3" t="s">
        <v>266</v>
      </c>
      <c r="D257" s="3" t="s">
        <v>635</v>
      </c>
      <c r="E257" s="3">
        <v>-0.66171999999999997</v>
      </c>
      <c r="F257" s="3" t="s">
        <v>633</v>
      </c>
    </row>
    <row r="258" spans="1:6" x14ac:dyDescent="0.25">
      <c r="A258" s="3" t="s">
        <v>151</v>
      </c>
      <c r="B258" s="3" t="s">
        <v>632</v>
      </c>
      <c r="C258" s="3" t="s">
        <v>274</v>
      </c>
      <c r="D258" s="3" t="s">
        <v>635</v>
      </c>
      <c r="E258" s="3">
        <v>-0.594217</v>
      </c>
      <c r="F258" s="3" t="s">
        <v>633</v>
      </c>
    </row>
    <row r="259" spans="1:6" x14ac:dyDescent="0.25">
      <c r="A259" s="3" t="s">
        <v>151</v>
      </c>
      <c r="B259" s="3" t="s">
        <v>632</v>
      </c>
      <c r="C259" s="3" t="s">
        <v>282</v>
      </c>
      <c r="D259" s="3" t="s">
        <v>635</v>
      </c>
      <c r="E259" s="3">
        <v>-0.81206800000000001</v>
      </c>
      <c r="F259" s="3" t="s">
        <v>633</v>
      </c>
    </row>
    <row r="260" spans="1:6" x14ac:dyDescent="0.25">
      <c r="A260" s="3" t="s">
        <v>151</v>
      </c>
      <c r="B260" s="3" t="s">
        <v>632</v>
      </c>
      <c r="C260" s="3" t="s">
        <v>290</v>
      </c>
      <c r="D260" s="3" t="s">
        <v>635</v>
      </c>
      <c r="E260" s="3">
        <v>-0.65432100000000004</v>
      </c>
      <c r="F260" s="3" t="s">
        <v>633</v>
      </c>
    </row>
    <row r="261" spans="1:6" x14ac:dyDescent="0.25">
      <c r="A261" s="3" t="s">
        <v>151</v>
      </c>
      <c r="B261" s="3" t="s">
        <v>632</v>
      </c>
      <c r="C261" s="3" t="s">
        <v>298</v>
      </c>
      <c r="D261" s="3" t="s">
        <v>635</v>
      </c>
      <c r="E261" s="3">
        <v>-0.77209300000000003</v>
      </c>
      <c r="F261" s="3" t="s">
        <v>633</v>
      </c>
    </row>
    <row r="262" spans="1:6" x14ac:dyDescent="0.25">
      <c r="A262" s="3" t="s">
        <v>151</v>
      </c>
      <c r="B262" s="3" t="s">
        <v>632</v>
      </c>
      <c r="C262" s="3" t="s">
        <v>308</v>
      </c>
      <c r="D262" s="3" t="s">
        <v>636</v>
      </c>
      <c r="E262" s="3">
        <v>-3.2002899999999999</v>
      </c>
      <c r="F262" s="3" t="s">
        <v>633</v>
      </c>
    </row>
    <row r="263" spans="1:6" x14ac:dyDescent="0.25">
      <c r="A263" s="3" t="s">
        <v>151</v>
      </c>
      <c r="B263" s="3" t="s">
        <v>632</v>
      </c>
      <c r="C263" s="3" t="s">
        <v>316</v>
      </c>
      <c r="D263" s="3" t="s">
        <v>636</v>
      </c>
      <c r="E263" s="3">
        <v>-3.4373399999999998</v>
      </c>
      <c r="F263" s="3" t="s">
        <v>633</v>
      </c>
    </row>
    <row r="264" spans="1:6" x14ac:dyDescent="0.25">
      <c r="A264" s="3" t="s">
        <v>151</v>
      </c>
      <c r="B264" s="3" t="s">
        <v>632</v>
      </c>
      <c r="C264" s="3" t="s">
        <v>324</v>
      </c>
      <c r="D264" s="3" t="s">
        <v>636</v>
      </c>
      <c r="E264" s="3">
        <v>-3.2129699999999999</v>
      </c>
      <c r="F264" s="3" t="s">
        <v>633</v>
      </c>
    </row>
    <row r="265" spans="1:6" x14ac:dyDescent="0.25">
      <c r="A265" s="3" t="s">
        <v>151</v>
      </c>
      <c r="B265" s="3" t="s">
        <v>632</v>
      </c>
      <c r="C265" s="3" t="s">
        <v>332</v>
      </c>
      <c r="D265" s="3" t="s">
        <v>636</v>
      </c>
      <c r="E265" s="3">
        <v>-3.1609400000000001</v>
      </c>
      <c r="F265" s="3" t="s">
        <v>633</v>
      </c>
    </row>
    <row r="266" spans="1:6" x14ac:dyDescent="0.25">
      <c r="A266" s="3" t="s">
        <v>151</v>
      </c>
      <c r="B266" s="3" t="s">
        <v>632</v>
      </c>
      <c r="C266" s="3" t="s">
        <v>340</v>
      </c>
      <c r="D266" s="3" t="s">
        <v>636</v>
      </c>
      <c r="E266" s="3">
        <v>-3.3066399999999998</v>
      </c>
      <c r="F266" s="3" t="s">
        <v>633</v>
      </c>
    </row>
    <row r="267" spans="1:6" x14ac:dyDescent="0.25">
      <c r="A267" s="3" t="s">
        <v>151</v>
      </c>
      <c r="B267" s="3" t="s">
        <v>632</v>
      </c>
      <c r="C267" s="3" t="s">
        <v>348</v>
      </c>
      <c r="D267" s="3" t="s">
        <v>636</v>
      </c>
      <c r="E267" s="3">
        <v>-3.3200599999999998</v>
      </c>
      <c r="F267" s="3" t="s">
        <v>633</v>
      </c>
    </row>
    <row r="268" spans="1:6" x14ac:dyDescent="0.25">
      <c r="A268" s="3" t="s">
        <v>151</v>
      </c>
      <c r="B268" s="3" t="s">
        <v>632</v>
      </c>
      <c r="C268" s="3" t="s">
        <v>356</v>
      </c>
      <c r="D268" s="3" t="s">
        <v>636</v>
      </c>
      <c r="E268" s="3">
        <v>-3.149</v>
      </c>
      <c r="F268" s="3" t="s">
        <v>633</v>
      </c>
    </row>
    <row r="269" spans="1:6" x14ac:dyDescent="0.25">
      <c r="A269" s="3" t="s">
        <v>151</v>
      </c>
      <c r="B269" s="3" t="s">
        <v>632</v>
      </c>
      <c r="C269" s="3" t="s">
        <v>364</v>
      </c>
      <c r="D269" s="3" t="s">
        <v>636</v>
      </c>
      <c r="E269" s="3">
        <v>-3.1872600000000002</v>
      </c>
      <c r="F269" s="3" t="s">
        <v>633</v>
      </c>
    </row>
    <row r="270" spans="1:6" x14ac:dyDescent="0.25">
      <c r="A270" s="3" t="s">
        <v>151</v>
      </c>
      <c r="B270" s="3" t="s">
        <v>632</v>
      </c>
      <c r="C270" s="3" t="s">
        <v>372</v>
      </c>
      <c r="D270" s="3" t="s">
        <v>637</v>
      </c>
      <c r="E270" s="3">
        <v>-3.7956300000000001</v>
      </c>
      <c r="F270" s="3" t="s">
        <v>633</v>
      </c>
    </row>
    <row r="271" spans="1:6" x14ac:dyDescent="0.25">
      <c r="A271" s="3" t="s">
        <v>151</v>
      </c>
      <c r="B271" s="3" t="s">
        <v>632</v>
      </c>
      <c r="C271" s="3" t="s">
        <v>380</v>
      </c>
      <c r="D271" s="3" t="s">
        <v>637</v>
      </c>
      <c r="E271" s="3">
        <v>-3.8810500000000001</v>
      </c>
      <c r="F271" s="3" t="s">
        <v>633</v>
      </c>
    </row>
    <row r="272" spans="1:6" x14ac:dyDescent="0.25">
      <c r="A272" s="3" t="s">
        <v>151</v>
      </c>
      <c r="B272" s="3" t="s">
        <v>632</v>
      </c>
      <c r="C272" s="3" t="s">
        <v>388</v>
      </c>
      <c r="D272" s="3" t="s">
        <v>637</v>
      </c>
      <c r="E272" s="3">
        <v>-3.8769499999999999</v>
      </c>
      <c r="F272" s="3" t="s">
        <v>633</v>
      </c>
    </row>
    <row r="273" spans="1:6" x14ac:dyDescent="0.25">
      <c r="A273" s="3" t="s">
        <v>151</v>
      </c>
      <c r="B273" s="3" t="s">
        <v>632</v>
      </c>
      <c r="C273" s="3" t="s">
        <v>396</v>
      </c>
      <c r="D273" s="3" t="s">
        <v>637</v>
      </c>
      <c r="E273" s="3">
        <v>-3.5996700000000001</v>
      </c>
      <c r="F273" s="3" t="s">
        <v>633</v>
      </c>
    </row>
    <row r="274" spans="1:6" x14ac:dyDescent="0.25">
      <c r="A274" s="3" t="s">
        <v>151</v>
      </c>
      <c r="B274" s="3" t="s">
        <v>632</v>
      </c>
      <c r="C274" s="3" t="s">
        <v>404</v>
      </c>
      <c r="D274" s="3" t="s">
        <v>637</v>
      </c>
      <c r="E274" s="3">
        <v>-3.2453099999999999</v>
      </c>
      <c r="F274" s="3" t="s">
        <v>633</v>
      </c>
    </row>
    <row r="275" spans="1:6" x14ac:dyDescent="0.25">
      <c r="A275" s="3" t="s">
        <v>151</v>
      </c>
      <c r="B275" s="3" t="s">
        <v>632</v>
      </c>
      <c r="C275" s="3" t="s">
        <v>412</v>
      </c>
      <c r="D275" s="3" t="s">
        <v>637</v>
      </c>
      <c r="E275" s="3">
        <v>-3.4620799999999998</v>
      </c>
      <c r="F275" s="3" t="s">
        <v>633</v>
      </c>
    </row>
    <row r="276" spans="1:6" x14ac:dyDescent="0.25">
      <c r="A276" s="3" t="s">
        <v>151</v>
      </c>
      <c r="B276" s="3" t="s">
        <v>632</v>
      </c>
      <c r="C276" s="3" t="s">
        <v>420</v>
      </c>
      <c r="D276" s="3" t="s">
        <v>637</v>
      </c>
      <c r="E276" s="3">
        <v>-3.5994299999999999</v>
      </c>
      <c r="F276" s="3" t="s">
        <v>633</v>
      </c>
    </row>
    <row r="277" spans="1:6" x14ac:dyDescent="0.25">
      <c r="A277" s="3" t="s">
        <v>151</v>
      </c>
      <c r="B277" s="3" t="s">
        <v>632</v>
      </c>
      <c r="C277" s="3" t="s">
        <v>428</v>
      </c>
      <c r="D277" s="3" t="s">
        <v>637</v>
      </c>
      <c r="E277" s="3">
        <v>-3.9015499999999999</v>
      </c>
      <c r="F277" s="3" t="s">
        <v>633</v>
      </c>
    </row>
    <row r="278" spans="1:6" x14ac:dyDescent="0.25">
      <c r="A278" s="3" t="s">
        <v>151</v>
      </c>
      <c r="B278" s="3" t="s">
        <v>632</v>
      </c>
      <c r="C278" s="3" t="s">
        <v>439</v>
      </c>
      <c r="D278" s="3" t="s">
        <v>638</v>
      </c>
      <c r="E278" s="3">
        <v>-13.960699999999999</v>
      </c>
      <c r="F278" s="3" t="s">
        <v>633</v>
      </c>
    </row>
    <row r="279" spans="1:6" x14ac:dyDescent="0.25">
      <c r="A279" s="3" t="s">
        <v>151</v>
      </c>
      <c r="B279" s="3" t="s">
        <v>632</v>
      </c>
      <c r="C279" s="3" t="s">
        <v>447</v>
      </c>
      <c r="D279" s="3" t="s">
        <v>638</v>
      </c>
      <c r="E279" s="3">
        <v>-13.4733</v>
      </c>
      <c r="F279" s="3" t="s">
        <v>633</v>
      </c>
    </row>
    <row r="280" spans="1:6" x14ac:dyDescent="0.25">
      <c r="A280" s="3" t="s">
        <v>151</v>
      </c>
      <c r="B280" s="3" t="s">
        <v>632</v>
      </c>
      <c r="C280" s="3" t="s">
        <v>455</v>
      </c>
      <c r="D280" s="3" t="s">
        <v>638</v>
      </c>
      <c r="E280" s="3">
        <v>-13.8027</v>
      </c>
      <c r="F280" s="3" t="s">
        <v>633</v>
      </c>
    </row>
    <row r="281" spans="1:6" x14ac:dyDescent="0.25">
      <c r="A281" s="3" t="s">
        <v>151</v>
      </c>
      <c r="B281" s="3" t="s">
        <v>632</v>
      </c>
      <c r="C281" s="3" t="s">
        <v>463</v>
      </c>
      <c r="D281" s="3" t="s">
        <v>638</v>
      </c>
      <c r="E281" s="3">
        <v>-13.5778</v>
      </c>
      <c r="F281" s="3" t="s">
        <v>633</v>
      </c>
    </row>
    <row r="282" spans="1:6" x14ac:dyDescent="0.25">
      <c r="A282" s="3" t="s">
        <v>151</v>
      </c>
      <c r="B282" s="3" t="s">
        <v>632</v>
      </c>
      <c r="C282" s="3" t="s">
        <v>473</v>
      </c>
      <c r="D282" s="3" t="s">
        <v>639</v>
      </c>
      <c r="E282" s="3">
        <v>-8.2963500000000003</v>
      </c>
      <c r="F282" s="3" t="s">
        <v>633</v>
      </c>
    </row>
    <row r="283" spans="1:6" x14ac:dyDescent="0.25">
      <c r="A283" s="3" t="s">
        <v>151</v>
      </c>
      <c r="B283" s="3" t="s">
        <v>632</v>
      </c>
      <c r="C283" s="3" t="s">
        <v>482</v>
      </c>
      <c r="D283" s="3" t="s">
        <v>639</v>
      </c>
      <c r="E283" s="3">
        <v>-9.1361899999999991</v>
      </c>
      <c r="F283" s="3" t="s">
        <v>633</v>
      </c>
    </row>
    <row r="284" spans="1:6" x14ac:dyDescent="0.25">
      <c r="A284" s="3" t="s">
        <v>151</v>
      </c>
      <c r="B284" s="3" t="s">
        <v>632</v>
      </c>
      <c r="C284" s="3" t="s">
        <v>490</v>
      </c>
      <c r="D284" s="3" t="s">
        <v>639</v>
      </c>
      <c r="E284" s="3">
        <v>-9.0049100000000006</v>
      </c>
      <c r="F284" s="3" t="s">
        <v>633</v>
      </c>
    </row>
    <row r="285" spans="1:6" x14ac:dyDescent="0.25">
      <c r="A285" s="3" t="s">
        <v>151</v>
      </c>
      <c r="B285" s="3" t="s">
        <v>632</v>
      </c>
      <c r="C285" s="3" t="s">
        <v>498</v>
      </c>
      <c r="D285" s="3" t="s">
        <v>639</v>
      </c>
      <c r="E285" s="3">
        <v>-8.8732900000000008</v>
      </c>
      <c r="F285" s="3" t="s">
        <v>633</v>
      </c>
    </row>
    <row r="286" spans="1:6" x14ac:dyDescent="0.25">
      <c r="A286" s="3" t="s">
        <v>159</v>
      </c>
      <c r="B286" s="3" t="s">
        <v>632</v>
      </c>
      <c r="C286" s="3" t="s">
        <v>107</v>
      </c>
      <c r="D286" s="3" t="s">
        <v>632</v>
      </c>
      <c r="E286" s="3">
        <v>-7.6369500000000007E-2</v>
      </c>
      <c r="F286" s="3" t="s">
        <v>633</v>
      </c>
    </row>
    <row r="287" spans="1:6" x14ac:dyDescent="0.25">
      <c r="A287" s="3" t="s">
        <v>159</v>
      </c>
      <c r="B287" s="3" t="s">
        <v>632</v>
      </c>
      <c r="C287" s="3" t="s">
        <v>119</v>
      </c>
      <c r="D287" s="3" t="s">
        <v>632</v>
      </c>
      <c r="E287" s="3">
        <v>-9.9918800000000002E-2</v>
      </c>
      <c r="F287" s="3" t="s">
        <v>633</v>
      </c>
    </row>
    <row r="288" spans="1:6" x14ac:dyDescent="0.25">
      <c r="A288" s="3" t="s">
        <v>159</v>
      </c>
      <c r="B288" s="3" t="s">
        <v>632</v>
      </c>
      <c r="C288" s="3" t="s">
        <v>127</v>
      </c>
      <c r="D288" s="3" t="s">
        <v>632</v>
      </c>
      <c r="E288" s="3">
        <v>-6.3779500000000003E-2</v>
      </c>
      <c r="F288" s="3" t="s">
        <v>633</v>
      </c>
    </row>
    <row r="289" spans="1:6" x14ac:dyDescent="0.25">
      <c r="A289" s="3" t="s">
        <v>159</v>
      </c>
      <c r="B289" s="3" t="s">
        <v>632</v>
      </c>
      <c r="C289" s="3" t="s">
        <v>135</v>
      </c>
      <c r="D289" s="3" t="s">
        <v>632</v>
      </c>
      <c r="E289" s="3">
        <v>-9.0758400000000003E-2</v>
      </c>
      <c r="F289" s="3" t="s">
        <v>633</v>
      </c>
    </row>
    <row r="290" spans="1:6" x14ac:dyDescent="0.25">
      <c r="A290" s="3" t="s">
        <v>159</v>
      </c>
      <c r="B290" s="3" t="s">
        <v>632</v>
      </c>
      <c r="C290" s="3" t="s">
        <v>143</v>
      </c>
      <c r="D290" s="3" t="s">
        <v>632</v>
      </c>
      <c r="E290" s="3">
        <v>-6.6128999999999993E-2</v>
      </c>
      <c r="F290" s="3" t="s">
        <v>633</v>
      </c>
    </row>
    <row r="291" spans="1:6" x14ac:dyDescent="0.25">
      <c r="A291" s="3" t="s">
        <v>159</v>
      </c>
      <c r="B291" s="3" t="s">
        <v>632</v>
      </c>
      <c r="C291" s="3" t="s">
        <v>151</v>
      </c>
      <c r="D291" s="3" t="s">
        <v>632</v>
      </c>
      <c r="E291" s="3">
        <v>-4.7313599999999997E-2</v>
      </c>
      <c r="F291" s="3" t="s">
        <v>633</v>
      </c>
    </row>
    <row r="292" spans="1:6" x14ac:dyDescent="0.25">
      <c r="A292" s="3" t="s">
        <v>159</v>
      </c>
      <c r="B292" s="3" t="s">
        <v>632</v>
      </c>
      <c r="C292" s="3" t="s">
        <v>167</v>
      </c>
      <c r="D292" s="3" t="s">
        <v>632</v>
      </c>
      <c r="E292" s="3">
        <v>-4.0404000000000002E-2</v>
      </c>
      <c r="F292" s="3" t="s">
        <v>633</v>
      </c>
    </row>
    <row r="293" spans="1:6" x14ac:dyDescent="0.25">
      <c r="A293" s="3" t="s">
        <v>159</v>
      </c>
      <c r="B293" s="3" t="s">
        <v>632</v>
      </c>
      <c r="C293" s="3" t="s">
        <v>177</v>
      </c>
      <c r="D293" s="3" t="s">
        <v>634</v>
      </c>
      <c r="E293" s="3">
        <v>-0.48538199999999998</v>
      </c>
      <c r="F293" s="3" t="s">
        <v>633</v>
      </c>
    </row>
    <row r="294" spans="1:6" x14ac:dyDescent="0.25">
      <c r="A294" s="3" t="s">
        <v>159</v>
      </c>
      <c r="B294" s="3" t="s">
        <v>632</v>
      </c>
      <c r="C294" s="3" t="s">
        <v>185</v>
      </c>
      <c r="D294" s="3" t="s">
        <v>634</v>
      </c>
      <c r="E294" s="3">
        <v>-0.49059599999999998</v>
      </c>
      <c r="F294" s="3" t="s">
        <v>633</v>
      </c>
    </row>
    <row r="295" spans="1:6" x14ac:dyDescent="0.25">
      <c r="A295" s="3" t="s">
        <v>159</v>
      </c>
      <c r="B295" s="3" t="s">
        <v>632</v>
      </c>
      <c r="C295" s="3" t="s">
        <v>193</v>
      </c>
      <c r="D295" s="3" t="s">
        <v>634</v>
      </c>
      <c r="E295" s="3">
        <v>-0.48715999999999998</v>
      </c>
      <c r="F295" s="3" t="s">
        <v>633</v>
      </c>
    </row>
    <row r="296" spans="1:6" x14ac:dyDescent="0.25">
      <c r="A296" s="3" t="s">
        <v>159</v>
      </c>
      <c r="B296" s="3" t="s">
        <v>632</v>
      </c>
      <c r="C296" s="3" t="s">
        <v>201</v>
      </c>
      <c r="D296" s="3" t="s">
        <v>634</v>
      </c>
      <c r="E296" s="3">
        <v>-0.501753</v>
      </c>
      <c r="F296" s="3" t="s">
        <v>633</v>
      </c>
    </row>
    <row r="297" spans="1:6" x14ac:dyDescent="0.25">
      <c r="A297" s="3" t="s">
        <v>159</v>
      </c>
      <c r="B297" s="3" t="s">
        <v>632</v>
      </c>
      <c r="C297" s="3" t="s">
        <v>209</v>
      </c>
      <c r="D297" s="3" t="s">
        <v>634</v>
      </c>
      <c r="E297" s="3">
        <v>-0.47525800000000001</v>
      </c>
      <c r="F297" s="3" t="s">
        <v>633</v>
      </c>
    </row>
    <row r="298" spans="1:6" x14ac:dyDescent="0.25">
      <c r="A298" s="3" t="s">
        <v>159</v>
      </c>
      <c r="B298" s="3" t="s">
        <v>632</v>
      </c>
      <c r="C298" s="3" t="s">
        <v>217</v>
      </c>
      <c r="D298" s="3" t="s">
        <v>634</v>
      </c>
      <c r="E298" s="3">
        <v>-0.48138199999999998</v>
      </c>
      <c r="F298" s="3" t="s">
        <v>633</v>
      </c>
    </row>
    <row r="299" spans="1:6" x14ac:dyDescent="0.25">
      <c r="A299" s="3" t="s">
        <v>159</v>
      </c>
      <c r="B299" s="3" t="s">
        <v>632</v>
      </c>
      <c r="C299" s="3" t="s">
        <v>225</v>
      </c>
      <c r="D299" s="3" t="s">
        <v>634</v>
      </c>
      <c r="E299" s="3">
        <v>-0.51486299999999996</v>
      </c>
      <c r="F299" s="3" t="s">
        <v>633</v>
      </c>
    </row>
    <row r="300" spans="1:6" x14ac:dyDescent="0.25">
      <c r="A300" s="3" t="s">
        <v>159</v>
      </c>
      <c r="B300" s="3" t="s">
        <v>632</v>
      </c>
      <c r="C300" s="3" t="s">
        <v>233</v>
      </c>
      <c r="D300" s="3" t="s">
        <v>634</v>
      </c>
      <c r="E300" s="3">
        <v>-0.554145</v>
      </c>
      <c r="F300" s="3" t="s">
        <v>633</v>
      </c>
    </row>
    <row r="301" spans="1:6" x14ac:dyDescent="0.25">
      <c r="A301" s="3" t="s">
        <v>159</v>
      </c>
      <c r="B301" s="3" t="s">
        <v>632</v>
      </c>
      <c r="C301" s="3" t="s">
        <v>242</v>
      </c>
      <c r="D301" s="3" t="s">
        <v>635</v>
      </c>
      <c r="E301" s="3">
        <v>-0.70464700000000002</v>
      </c>
      <c r="F301" s="3" t="s">
        <v>633</v>
      </c>
    </row>
    <row r="302" spans="1:6" x14ac:dyDescent="0.25">
      <c r="A302" s="3" t="s">
        <v>159</v>
      </c>
      <c r="B302" s="3" t="s">
        <v>632</v>
      </c>
      <c r="C302" s="3" t="s">
        <v>250</v>
      </c>
      <c r="D302" s="3" t="s">
        <v>635</v>
      </c>
      <c r="E302" s="3">
        <v>-0.65547100000000003</v>
      </c>
      <c r="F302" s="3" t="s">
        <v>633</v>
      </c>
    </row>
    <row r="303" spans="1:6" x14ac:dyDescent="0.25">
      <c r="A303" s="3" t="s">
        <v>159</v>
      </c>
      <c r="B303" s="3" t="s">
        <v>632</v>
      </c>
      <c r="C303" s="3" t="s">
        <v>258</v>
      </c>
      <c r="D303" s="3" t="s">
        <v>635</v>
      </c>
      <c r="E303" s="3">
        <v>-0.76127900000000004</v>
      </c>
      <c r="F303" s="3" t="s">
        <v>633</v>
      </c>
    </row>
    <row r="304" spans="1:6" x14ac:dyDescent="0.25">
      <c r="A304" s="3" t="s">
        <v>159</v>
      </c>
      <c r="B304" s="3" t="s">
        <v>632</v>
      </c>
      <c r="C304" s="3" t="s">
        <v>266</v>
      </c>
      <c r="D304" s="3" t="s">
        <v>635</v>
      </c>
      <c r="E304" s="3">
        <v>-0.66330299999999998</v>
      </c>
      <c r="F304" s="3" t="s">
        <v>633</v>
      </c>
    </row>
    <row r="305" spans="1:6" x14ac:dyDescent="0.25">
      <c r="A305" s="3" t="s">
        <v>159</v>
      </c>
      <c r="B305" s="3" t="s">
        <v>632</v>
      </c>
      <c r="C305" s="3" t="s">
        <v>274</v>
      </c>
      <c r="D305" s="3" t="s">
        <v>635</v>
      </c>
      <c r="E305" s="3">
        <v>-0.59526900000000005</v>
      </c>
      <c r="F305" s="3" t="s">
        <v>633</v>
      </c>
    </row>
    <row r="306" spans="1:6" x14ac:dyDescent="0.25">
      <c r="A306" s="3" t="s">
        <v>159</v>
      </c>
      <c r="B306" s="3" t="s">
        <v>632</v>
      </c>
      <c r="C306" s="3" t="s">
        <v>282</v>
      </c>
      <c r="D306" s="3" t="s">
        <v>635</v>
      </c>
      <c r="E306" s="3">
        <v>-0.80391400000000002</v>
      </c>
      <c r="F306" s="3" t="s">
        <v>633</v>
      </c>
    </row>
    <row r="307" spans="1:6" x14ac:dyDescent="0.25">
      <c r="A307" s="3" t="s">
        <v>159</v>
      </c>
      <c r="B307" s="3" t="s">
        <v>632</v>
      </c>
      <c r="C307" s="3" t="s">
        <v>290</v>
      </c>
      <c r="D307" s="3" t="s">
        <v>635</v>
      </c>
      <c r="E307" s="3">
        <v>-0.668605</v>
      </c>
      <c r="F307" s="3" t="s">
        <v>633</v>
      </c>
    </row>
    <row r="308" spans="1:6" x14ac:dyDescent="0.25">
      <c r="A308" s="3" t="s">
        <v>159</v>
      </c>
      <c r="B308" s="3" t="s">
        <v>632</v>
      </c>
      <c r="C308" s="3" t="s">
        <v>298</v>
      </c>
      <c r="D308" s="3" t="s">
        <v>635</v>
      </c>
      <c r="E308" s="3">
        <v>-0.77488400000000002</v>
      </c>
      <c r="F308" s="3" t="s">
        <v>633</v>
      </c>
    </row>
    <row r="309" spans="1:6" x14ac:dyDescent="0.25">
      <c r="A309" s="3" t="s">
        <v>159</v>
      </c>
      <c r="B309" s="3" t="s">
        <v>632</v>
      </c>
      <c r="C309" s="3" t="s">
        <v>308</v>
      </c>
      <c r="D309" s="3" t="s">
        <v>636</v>
      </c>
      <c r="E309" s="3">
        <v>-3.1815899999999999</v>
      </c>
      <c r="F309" s="3" t="s">
        <v>633</v>
      </c>
    </row>
    <row r="310" spans="1:6" x14ac:dyDescent="0.25">
      <c r="A310" s="3" t="s">
        <v>159</v>
      </c>
      <c r="B310" s="3" t="s">
        <v>632</v>
      </c>
      <c r="C310" s="3" t="s">
        <v>316</v>
      </c>
      <c r="D310" s="3" t="s">
        <v>636</v>
      </c>
      <c r="E310" s="3">
        <v>-3.41839</v>
      </c>
      <c r="F310" s="3" t="s">
        <v>633</v>
      </c>
    </row>
    <row r="311" spans="1:6" x14ac:dyDescent="0.25">
      <c r="A311" s="3" t="s">
        <v>159</v>
      </c>
      <c r="B311" s="3" t="s">
        <v>632</v>
      </c>
      <c r="C311" s="3" t="s">
        <v>324</v>
      </c>
      <c r="D311" s="3" t="s">
        <v>636</v>
      </c>
      <c r="E311" s="3">
        <v>-3.1968200000000002</v>
      </c>
      <c r="F311" s="3" t="s">
        <v>633</v>
      </c>
    </row>
    <row r="312" spans="1:6" x14ac:dyDescent="0.25">
      <c r="A312" s="3" t="s">
        <v>159</v>
      </c>
      <c r="B312" s="3" t="s">
        <v>632</v>
      </c>
      <c r="C312" s="3" t="s">
        <v>332</v>
      </c>
      <c r="D312" s="3" t="s">
        <v>636</v>
      </c>
      <c r="E312" s="3">
        <v>-3.1512899999999999</v>
      </c>
      <c r="F312" s="3" t="s">
        <v>633</v>
      </c>
    </row>
    <row r="313" spans="1:6" x14ac:dyDescent="0.25">
      <c r="A313" s="3" t="s">
        <v>159</v>
      </c>
      <c r="B313" s="3" t="s">
        <v>632</v>
      </c>
      <c r="C313" s="3" t="s">
        <v>340</v>
      </c>
      <c r="D313" s="3" t="s">
        <v>636</v>
      </c>
      <c r="E313" s="3">
        <v>-3.2888199999999999</v>
      </c>
      <c r="F313" s="3" t="s">
        <v>633</v>
      </c>
    </row>
    <row r="314" spans="1:6" x14ac:dyDescent="0.25">
      <c r="A314" s="3" t="s">
        <v>159</v>
      </c>
      <c r="B314" s="3" t="s">
        <v>632</v>
      </c>
      <c r="C314" s="3" t="s">
        <v>348</v>
      </c>
      <c r="D314" s="3" t="s">
        <v>636</v>
      </c>
      <c r="E314" s="3">
        <v>-3.302</v>
      </c>
      <c r="F314" s="3" t="s">
        <v>633</v>
      </c>
    </row>
    <row r="315" spans="1:6" x14ac:dyDescent="0.25">
      <c r="A315" s="3" t="s">
        <v>159</v>
      </c>
      <c r="B315" s="3" t="s">
        <v>632</v>
      </c>
      <c r="C315" s="3" t="s">
        <v>356</v>
      </c>
      <c r="D315" s="3" t="s">
        <v>636</v>
      </c>
      <c r="E315" s="3">
        <v>-3.13523</v>
      </c>
      <c r="F315" s="3" t="s">
        <v>633</v>
      </c>
    </row>
    <row r="316" spans="1:6" x14ac:dyDescent="0.25">
      <c r="A316" s="3" t="s">
        <v>159</v>
      </c>
      <c r="B316" s="3" t="s">
        <v>632</v>
      </c>
      <c r="C316" s="3" t="s">
        <v>364</v>
      </c>
      <c r="D316" s="3" t="s">
        <v>636</v>
      </c>
      <c r="E316" s="3">
        <v>-3.17394</v>
      </c>
      <c r="F316" s="3" t="s">
        <v>633</v>
      </c>
    </row>
    <row r="317" spans="1:6" x14ac:dyDescent="0.25">
      <c r="A317" s="3" t="s">
        <v>159</v>
      </c>
      <c r="B317" s="3" t="s">
        <v>632</v>
      </c>
      <c r="C317" s="3" t="s">
        <v>372</v>
      </c>
      <c r="D317" s="3" t="s">
        <v>637</v>
      </c>
      <c r="E317" s="3">
        <v>-3.76857</v>
      </c>
      <c r="F317" s="3" t="s">
        <v>633</v>
      </c>
    </row>
    <row r="318" spans="1:6" x14ac:dyDescent="0.25">
      <c r="A318" s="3" t="s">
        <v>159</v>
      </c>
      <c r="B318" s="3" t="s">
        <v>632</v>
      </c>
      <c r="C318" s="3" t="s">
        <v>380</v>
      </c>
      <c r="D318" s="3" t="s">
        <v>637</v>
      </c>
      <c r="E318" s="3">
        <v>-3.85541</v>
      </c>
      <c r="F318" s="3" t="s">
        <v>633</v>
      </c>
    </row>
    <row r="319" spans="1:6" x14ac:dyDescent="0.25">
      <c r="A319" s="3" t="s">
        <v>159</v>
      </c>
      <c r="B319" s="3" t="s">
        <v>632</v>
      </c>
      <c r="C319" s="3" t="s">
        <v>388</v>
      </c>
      <c r="D319" s="3" t="s">
        <v>637</v>
      </c>
      <c r="E319" s="3">
        <v>-3.8354900000000001</v>
      </c>
      <c r="F319" s="3" t="s">
        <v>633</v>
      </c>
    </row>
    <row r="320" spans="1:6" x14ac:dyDescent="0.25">
      <c r="A320" s="3" t="s">
        <v>159</v>
      </c>
      <c r="B320" s="3" t="s">
        <v>632</v>
      </c>
      <c r="C320" s="3" t="s">
        <v>396</v>
      </c>
      <c r="D320" s="3" t="s">
        <v>637</v>
      </c>
      <c r="E320" s="3">
        <v>-3.5708500000000001</v>
      </c>
      <c r="F320" s="3" t="s">
        <v>633</v>
      </c>
    </row>
    <row r="321" spans="1:6" x14ac:dyDescent="0.25">
      <c r="A321" s="3" t="s">
        <v>159</v>
      </c>
      <c r="B321" s="3" t="s">
        <v>632</v>
      </c>
      <c r="C321" s="3" t="s">
        <v>404</v>
      </c>
      <c r="D321" s="3" t="s">
        <v>637</v>
      </c>
      <c r="E321" s="3">
        <v>-3.2168999999999999</v>
      </c>
      <c r="F321" s="3" t="s">
        <v>633</v>
      </c>
    </row>
    <row r="322" spans="1:6" x14ac:dyDescent="0.25">
      <c r="A322" s="3" t="s">
        <v>159</v>
      </c>
      <c r="B322" s="3" t="s">
        <v>632</v>
      </c>
      <c r="C322" s="3" t="s">
        <v>412</v>
      </c>
      <c r="D322" s="3" t="s">
        <v>637</v>
      </c>
      <c r="E322" s="3">
        <v>-3.4353099999999999</v>
      </c>
      <c r="F322" s="3" t="s">
        <v>633</v>
      </c>
    </row>
    <row r="323" spans="1:6" x14ac:dyDescent="0.25">
      <c r="A323" s="3" t="s">
        <v>159</v>
      </c>
      <c r="B323" s="3" t="s">
        <v>632</v>
      </c>
      <c r="C323" s="3" t="s">
        <v>420</v>
      </c>
      <c r="D323" s="3" t="s">
        <v>637</v>
      </c>
      <c r="E323" s="3">
        <v>-3.5697999999999999</v>
      </c>
      <c r="F323" s="3" t="s">
        <v>633</v>
      </c>
    </row>
    <row r="324" spans="1:6" x14ac:dyDescent="0.25">
      <c r="A324" s="3" t="s">
        <v>159</v>
      </c>
      <c r="B324" s="3" t="s">
        <v>632</v>
      </c>
      <c r="C324" s="3" t="s">
        <v>428</v>
      </c>
      <c r="D324" s="3" t="s">
        <v>637</v>
      </c>
      <c r="E324" s="3">
        <v>-3.8696199999999998</v>
      </c>
      <c r="F324" s="3" t="s">
        <v>633</v>
      </c>
    </row>
    <row r="325" spans="1:6" x14ac:dyDescent="0.25">
      <c r="A325" s="3" t="s">
        <v>159</v>
      </c>
      <c r="B325" s="3" t="s">
        <v>632</v>
      </c>
      <c r="C325" s="3" t="s">
        <v>439</v>
      </c>
      <c r="D325" s="3" t="s">
        <v>638</v>
      </c>
      <c r="E325" s="3">
        <v>-13.85</v>
      </c>
      <c r="F325" s="3" t="s">
        <v>633</v>
      </c>
    </row>
    <row r="326" spans="1:6" x14ac:dyDescent="0.25">
      <c r="A326" s="3" t="s">
        <v>159</v>
      </c>
      <c r="B326" s="3" t="s">
        <v>632</v>
      </c>
      <c r="C326" s="3" t="s">
        <v>447</v>
      </c>
      <c r="D326" s="3" t="s">
        <v>638</v>
      </c>
      <c r="E326" s="3">
        <v>-13.3933</v>
      </c>
      <c r="F326" s="3" t="s">
        <v>633</v>
      </c>
    </row>
    <row r="327" spans="1:6" x14ac:dyDescent="0.25">
      <c r="A327" s="3" t="s">
        <v>159</v>
      </c>
      <c r="B327" s="3" t="s">
        <v>632</v>
      </c>
      <c r="C327" s="3" t="s">
        <v>455</v>
      </c>
      <c r="D327" s="3" t="s">
        <v>638</v>
      </c>
      <c r="E327" s="3">
        <v>-13.7133</v>
      </c>
      <c r="F327" s="3" t="s">
        <v>633</v>
      </c>
    </row>
    <row r="328" spans="1:6" x14ac:dyDescent="0.25">
      <c r="A328" s="3" t="s">
        <v>159</v>
      </c>
      <c r="B328" s="3" t="s">
        <v>632</v>
      </c>
      <c r="C328" s="3" t="s">
        <v>463</v>
      </c>
      <c r="D328" s="3" t="s">
        <v>638</v>
      </c>
      <c r="E328" s="3">
        <v>-13.503299999999999</v>
      </c>
      <c r="F328" s="3" t="s">
        <v>633</v>
      </c>
    </row>
    <row r="329" spans="1:6" x14ac:dyDescent="0.25">
      <c r="A329" s="3" t="s">
        <v>159</v>
      </c>
      <c r="B329" s="3" t="s">
        <v>632</v>
      </c>
      <c r="C329" s="3" t="s">
        <v>473</v>
      </c>
      <c r="D329" s="3" t="s">
        <v>639</v>
      </c>
      <c r="E329" s="3">
        <v>-8.2626100000000005</v>
      </c>
      <c r="F329" s="3" t="s">
        <v>633</v>
      </c>
    </row>
    <row r="330" spans="1:6" x14ac:dyDescent="0.25">
      <c r="A330" s="3" t="s">
        <v>159</v>
      </c>
      <c r="B330" s="3" t="s">
        <v>632</v>
      </c>
      <c r="C330" s="3" t="s">
        <v>482</v>
      </c>
      <c r="D330" s="3" t="s">
        <v>639</v>
      </c>
      <c r="E330" s="3">
        <v>-9.0839099999999995</v>
      </c>
      <c r="F330" s="3" t="s">
        <v>633</v>
      </c>
    </row>
    <row r="331" spans="1:6" x14ac:dyDescent="0.25">
      <c r="A331" s="3" t="s">
        <v>159</v>
      </c>
      <c r="B331" s="3" t="s">
        <v>632</v>
      </c>
      <c r="C331" s="3" t="s">
        <v>490</v>
      </c>
      <c r="D331" s="3" t="s">
        <v>639</v>
      </c>
      <c r="E331" s="3">
        <v>-8.9600899999999992</v>
      </c>
      <c r="F331" s="3" t="s">
        <v>633</v>
      </c>
    </row>
    <row r="332" spans="1:6" x14ac:dyDescent="0.25">
      <c r="A332" s="3" t="s">
        <v>159</v>
      </c>
      <c r="B332" s="3" t="s">
        <v>632</v>
      </c>
      <c r="C332" s="3" t="s">
        <v>498</v>
      </c>
      <c r="D332" s="3" t="s">
        <v>639</v>
      </c>
      <c r="E332" s="3">
        <v>-8.8230500000000003</v>
      </c>
      <c r="F332" s="3" t="s">
        <v>633</v>
      </c>
    </row>
    <row r="333" spans="1:6" x14ac:dyDescent="0.25">
      <c r="A333" s="3" t="s">
        <v>167</v>
      </c>
      <c r="B333" s="3" t="s">
        <v>632</v>
      </c>
      <c r="C333" s="3" t="s">
        <v>107</v>
      </c>
      <c r="D333" s="3" t="s">
        <v>632</v>
      </c>
      <c r="E333" s="3">
        <v>-3.4761500000000001E-2</v>
      </c>
      <c r="F333" s="3" t="s">
        <v>633</v>
      </c>
    </row>
    <row r="334" spans="1:6" x14ac:dyDescent="0.25">
      <c r="A334" s="3" t="s">
        <v>167</v>
      </c>
      <c r="B334" s="3" t="s">
        <v>632</v>
      </c>
      <c r="C334" s="3" t="s">
        <v>119</v>
      </c>
      <c r="D334" s="3" t="s">
        <v>632</v>
      </c>
      <c r="E334" s="3">
        <v>-0.12895300000000001</v>
      </c>
      <c r="F334" s="3" t="s">
        <v>633</v>
      </c>
    </row>
    <row r="335" spans="1:6" x14ac:dyDescent="0.25">
      <c r="A335" s="3" t="s">
        <v>167</v>
      </c>
      <c r="B335" s="3" t="s">
        <v>632</v>
      </c>
      <c r="C335" s="3" t="s">
        <v>127</v>
      </c>
      <c r="D335" s="3" t="s">
        <v>632</v>
      </c>
      <c r="E335" s="3">
        <v>-9.3911700000000001E-2</v>
      </c>
      <c r="F335" s="3" t="s">
        <v>633</v>
      </c>
    </row>
    <row r="336" spans="1:6" x14ac:dyDescent="0.25">
      <c r="A336" s="3" t="s">
        <v>167</v>
      </c>
      <c r="B336" s="3" t="s">
        <v>632</v>
      </c>
      <c r="C336" s="3" t="s">
        <v>135</v>
      </c>
      <c r="D336" s="3" t="s">
        <v>632</v>
      </c>
      <c r="E336" s="3">
        <v>-7.2506299999999996E-2</v>
      </c>
      <c r="F336" s="3" t="s">
        <v>633</v>
      </c>
    </row>
    <row r="337" spans="1:6" x14ac:dyDescent="0.25">
      <c r="A337" s="3" t="s">
        <v>167</v>
      </c>
      <c r="B337" s="3" t="s">
        <v>632</v>
      </c>
      <c r="C337" s="3" t="s">
        <v>143</v>
      </c>
      <c r="D337" s="3" t="s">
        <v>632</v>
      </c>
      <c r="E337" s="3">
        <v>-6.5633899999999995E-2</v>
      </c>
      <c r="F337" s="3" t="s">
        <v>633</v>
      </c>
    </row>
    <row r="338" spans="1:6" x14ac:dyDescent="0.25">
      <c r="A338" s="3" t="s">
        <v>167</v>
      </c>
      <c r="B338" s="3" t="s">
        <v>632</v>
      </c>
      <c r="C338" s="3" t="s">
        <v>151</v>
      </c>
      <c r="D338" s="3" t="s">
        <v>632</v>
      </c>
      <c r="E338" s="3">
        <v>-8.2691500000000001E-2</v>
      </c>
      <c r="F338" s="3" t="s">
        <v>633</v>
      </c>
    </row>
    <row r="339" spans="1:6" x14ac:dyDescent="0.25">
      <c r="A339" s="3" t="s">
        <v>167</v>
      </c>
      <c r="B339" s="3" t="s">
        <v>632</v>
      </c>
      <c r="C339" s="3" t="s">
        <v>159</v>
      </c>
      <c r="D339" s="3" t="s">
        <v>632</v>
      </c>
      <c r="E339" s="3">
        <v>-4.0404000000000002E-2</v>
      </c>
      <c r="F339" s="3" t="s">
        <v>633</v>
      </c>
    </row>
    <row r="340" spans="1:6" x14ac:dyDescent="0.25">
      <c r="A340" s="3" t="s">
        <v>167</v>
      </c>
      <c r="B340" s="3" t="s">
        <v>632</v>
      </c>
      <c r="C340" s="3" t="s">
        <v>177</v>
      </c>
      <c r="D340" s="3" t="s">
        <v>634</v>
      </c>
      <c r="E340" s="3">
        <v>-0.48617899999999997</v>
      </c>
      <c r="F340" s="3" t="s">
        <v>633</v>
      </c>
    </row>
    <row r="341" spans="1:6" x14ac:dyDescent="0.25">
      <c r="A341" s="3" t="s">
        <v>167</v>
      </c>
      <c r="B341" s="3" t="s">
        <v>632</v>
      </c>
      <c r="C341" s="3" t="s">
        <v>185</v>
      </c>
      <c r="D341" s="3" t="s">
        <v>634</v>
      </c>
      <c r="E341" s="3">
        <v>-0.48475200000000002</v>
      </c>
      <c r="F341" s="3" t="s">
        <v>633</v>
      </c>
    </row>
    <row r="342" spans="1:6" x14ac:dyDescent="0.25">
      <c r="A342" s="3" t="s">
        <v>167</v>
      </c>
      <c r="B342" s="3" t="s">
        <v>632</v>
      </c>
      <c r="C342" s="3" t="s">
        <v>193</v>
      </c>
      <c r="D342" s="3" t="s">
        <v>634</v>
      </c>
      <c r="E342" s="3">
        <v>-0.49193900000000002</v>
      </c>
      <c r="F342" s="3" t="s">
        <v>633</v>
      </c>
    </row>
    <row r="343" spans="1:6" x14ac:dyDescent="0.25">
      <c r="A343" s="3" t="s">
        <v>167</v>
      </c>
      <c r="B343" s="3" t="s">
        <v>632</v>
      </c>
      <c r="C343" s="3" t="s">
        <v>201</v>
      </c>
      <c r="D343" s="3" t="s">
        <v>634</v>
      </c>
      <c r="E343" s="3">
        <v>-0.49212600000000001</v>
      </c>
      <c r="F343" s="3" t="s">
        <v>633</v>
      </c>
    </row>
    <row r="344" spans="1:6" x14ac:dyDescent="0.25">
      <c r="A344" s="3" t="s">
        <v>167</v>
      </c>
      <c r="B344" s="3" t="s">
        <v>632</v>
      </c>
      <c r="C344" s="3" t="s">
        <v>209</v>
      </c>
      <c r="D344" s="3" t="s">
        <v>634</v>
      </c>
      <c r="E344" s="3">
        <v>-0.464752</v>
      </c>
      <c r="F344" s="3" t="s">
        <v>633</v>
      </c>
    </row>
    <row r="345" spans="1:6" x14ac:dyDescent="0.25">
      <c r="A345" s="3" t="s">
        <v>167</v>
      </c>
      <c r="B345" s="3" t="s">
        <v>632</v>
      </c>
      <c r="C345" s="3" t="s">
        <v>217</v>
      </c>
      <c r="D345" s="3" t="s">
        <v>634</v>
      </c>
      <c r="E345" s="3">
        <v>-0.48719899999999999</v>
      </c>
      <c r="F345" s="3" t="s">
        <v>633</v>
      </c>
    </row>
    <row r="346" spans="1:6" x14ac:dyDescent="0.25">
      <c r="A346" s="3" t="s">
        <v>167</v>
      </c>
      <c r="B346" s="3" t="s">
        <v>632</v>
      </c>
      <c r="C346" s="3" t="s">
        <v>225</v>
      </c>
      <c r="D346" s="3" t="s">
        <v>634</v>
      </c>
      <c r="E346" s="3">
        <v>-0.50250300000000003</v>
      </c>
      <c r="F346" s="3" t="s">
        <v>633</v>
      </c>
    </row>
    <row r="347" spans="1:6" x14ac:dyDescent="0.25">
      <c r="A347" s="3" t="s">
        <v>167</v>
      </c>
      <c r="B347" s="3" t="s">
        <v>632</v>
      </c>
      <c r="C347" s="3" t="s">
        <v>233</v>
      </c>
      <c r="D347" s="3" t="s">
        <v>634</v>
      </c>
      <c r="E347" s="3">
        <v>-0.54530900000000004</v>
      </c>
      <c r="F347" s="3" t="s">
        <v>633</v>
      </c>
    </row>
    <row r="348" spans="1:6" x14ac:dyDescent="0.25">
      <c r="A348" s="3" t="s">
        <v>167</v>
      </c>
      <c r="B348" s="3" t="s">
        <v>632</v>
      </c>
      <c r="C348" s="3" t="s">
        <v>242</v>
      </c>
      <c r="D348" s="3" t="s">
        <v>635</v>
      </c>
      <c r="E348" s="3">
        <v>-0.71473200000000003</v>
      </c>
      <c r="F348" s="3" t="s">
        <v>633</v>
      </c>
    </row>
    <row r="349" spans="1:6" x14ac:dyDescent="0.25">
      <c r="A349" s="3" t="s">
        <v>167</v>
      </c>
      <c r="B349" s="3" t="s">
        <v>632</v>
      </c>
      <c r="C349" s="3" t="s">
        <v>250</v>
      </c>
      <c r="D349" s="3" t="s">
        <v>635</v>
      </c>
      <c r="E349" s="3">
        <v>-0.64362399999999997</v>
      </c>
      <c r="F349" s="3" t="s">
        <v>633</v>
      </c>
    </row>
    <row r="350" spans="1:6" x14ac:dyDescent="0.25">
      <c r="A350" s="3" t="s">
        <v>167</v>
      </c>
      <c r="B350" s="3" t="s">
        <v>632</v>
      </c>
      <c r="C350" s="3" t="s">
        <v>258</v>
      </c>
      <c r="D350" s="3" t="s">
        <v>635</v>
      </c>
      <c r="E350" s="3">
        <v>-0.75215200000000004</v>
      </c>
      <c r="F350" s="3" t="s">
        <v>633</v>
      </c>
    </row>
    <row r="351" spans="1:6" x14ac:dyDescent="0.25">
      <c r="A351" s="3" t="s">
        <v>167</v>
      </c>
      <c r="B351" s="3" t="s">
        <v>632</v>
      </c>
      <c r="C351" s="3" t="s">
        <v>266</v>
      </c>
      <c r="D351" s="3" t="s">
        <v>635</v>
      </c>
      <c r="E351" s="3">
        <v>-0.66089600000000004</v>
      </c>
      <c r="F351" s="3" t="s">
        <v>633</v>
      </c>
    </row>
    <row r="352" spans="1:6" x14ac:dyDescent="0.25">
      <c r="A352" s="3" t="s">
        <v>167</v>
      </c>
      <c r="B352" s="3" t="s">
        <v>632</v>
      </c>
      <c r="C352" s="3" t="s">
        <v>274</v>
      </c>
      <c r="D352" s="3" t="s">
        <v>635</v>
      </c>
      <c r="E352" s="3">
        <v>-0.59856200000000004</v>
      </c>
      <c r="F352" s="3" t="s">
        <v>633</v>
      </c>
    </row>
    <row r="353" spans="1:6" x14ac:dyDescent="0.25">
      <c r="A353" s="3" t="s">
        <v>167</v>
      </c>
      <c r="B353" s="3" t="s">
        <v>632</v>
      </c>
      <c r="C353" s="3" t="s">
        <v>282</v>
      </c>
      <c r="D353" s="3" t="s">
        <v>635</v>
      </c>
      <c r="E353" s="3">
        <v>-0.80161099999999996</v>
      </c>
      <c r="F353" s="3" t="s">
        <v>633</v>
      </c>
    </row>
    <row r="354" spans="1:6" x14ac:dyDescent="0.25">
      <c r="A354" s="3" t="s">
        <v>167</v>
      </c>
      <c r="B354" s="3" t="s">
        <v>632</v>
      </c>
      <c r="C354" s="3" t="s">
        <v>290</v>
      </c>
      <c r="D354" s="3" t="s">
        <v>635</v>
      </c>
      <c r="E354" s="3">
        <v>-0.66758700000000004</v>
      </c>
      <c r="F354" s="3" t="s">
        <v>633</v>
      </c>
    </row>
    <row r="355" spans="1:6" x14ac:dyDescent="0.25">
      <c r="A355" s="3" t="s">
        <v>167</v>
      </c>
      <c r="B355" s="3" t="s">
        <v>632</v>
      </c>
      <c r="C355" s="3" t="s">
        <v>298</v>
      </c>
      <c r="D355" s="3" t="s">
        <v>635</v>
      </c>
      <c r="E355" s="3">
        <v>-0.77521600000000002</v>
      </c>
      <c r="F355" s="3" t="s">
        <v>633</v>
      </c>
    </row>
    <row r="356" spans="1:6" x14ac:dyDescent="0.25">
      <c r="A356" s="3" t="s">
        <v>167</v>
      </c>
      <c r="B356" s="3" t="s">
        <v>632</v>
      </c>
      <c r="C356" s="3" t="s">
        <v>308</v>
      </c>
      <c r="D356" s="3" t="s">
        <v>636</v>
      </c>
      <c r="E356" s="3">
        <v>-3.2005699999999999</v>
      </c>
      <c r="F356" s="3" t="s">
        <v>633</v>
      </c>
    </row>
    <row r="357" spans="1:6" x14ac:dyDescent="0.25">
      <c r="A357" s="3" t="s">
        <v>167</v>
      </c>
      <c r="B357" s="3" t="s">
        <v>632</v>
      </c>
      <c r="C357" s="3" t="s">
        <v>316</v>
      </c>
      <c r="D357" s="3" t="s">
        <v>636</v>
      </c>
      <c r="E357" s="3">
        <v>-3.44049</v>
      </c>
      <c r="F357" s="3" t="s">
        <v>633</v>
      </c>
    </row>
    <row r="358" spans="1:6" x14ac:dyDescent="0.25">
      <c r="A358" s="3" t="s">
        <v>167</v>
      </c>
      <c r="B358" s="3" t="s">
        <v>632</v>
      </c>
      <c r="C358" s="3" t="s">
        <v>324</v>
      </c>
      <c r="D358" s="3" t="s">
        <v>636</v>
      </c>
      <c r="E358" s="3">
        <v>-3.2165499999999998</v>
      </c>
      <c r="F358" s="3" t="s">
        <v>633</v>
      </c>
    </row>
    <row r="359" spans="1:6" x14ac:dyDescent="0.25">
      <c r="A359" s="3" t="s">
        <v>167</v>
      </c>
      <c r="B359" s="3" t="s">
        <v>632</v>
      </c>
      <c r="C359" s="3" t="s">
        <v>332</v>
      </c>
      <c r="D359" s="3" t="s">
        <v>636</v>
      </c>
      <c r="E359" s="3">
        <v>-3.1627399999999999</v>
      </c>
      <c r="F359" s="3" t="s">
        <v>633</v>
      </c>
    </row>
    <row r="360" spans="1:6" x14ac:dyDescent="0.25">
      <c r="A360" s="3" t="s">
        <v>167</v>
      </c>
      <c r="B360" s="3" t="s">
        <v>632</v>
      </c>
      <c r="C360" s="3" t="s">
        <v>340</v>
      </c>
      <c r="D360" s="3" t="s">
        <v>636</v>
      </c>
      <c r="E360" s="3">
        <v>-3.3017500000000002</v>
      </c>
      <c r="F360" s="3" t="s">
        <v>633</v>
      </c>
    </row>
    <row r="361" spans="1:6" x14ac:dyDescent="0.25">
      <c r="A361" s="3" t="s">
        <v>167</v>
      </c>
      <c r="B361" s="3" t="s">
        <v>632</v>
      </c>
      <c r="C361" s="3" t="s">
        <v>348</v>
      </c>
      <c r="D361" s="3" t="s">
        <v>636</v>
      </c>
      <c r="E361" s="3">
        <v>-3.3167800000000001</v>
      </c>
      <c r="F361" s="3" t="s">
        <v>633</v>
      </c>
    </row>
    <row r="362" spans="1:6" x14ac:dyDescent="0.25">
      <c r="A362" s="3" t="s">
        <v>167</v>
      </c>
      <c r="B362" s="3" t="s">
        <v>632</v>
      </c>
      <c r="C362" s="3" t="s">
        <v>356</v>
      </c>
      <c r="D362" s="3" t="s">
        <v>636</v>
      </c>
      <c r="E362" s="3">
        <v>-3.1507100000000001</v>
      </c>
      <c r="F362" s="3" t="s">
        <v>633</v>
      </c>
    </row>
    <row r="363" spans="1:6" x14ac:dyDescent="0.25">
      <c r="A363" s="3" t="s">
        <v>167</v>
      </c>
      <c r="B363" s="3" t="s">
        <v>632</v>
      </c>
      <c r="C363" s="3" t="s">
        <v>364</v>
      </c>
      <c r="D363" s="3" t="s">
        <v>636</v>
      </c>
      <c r="E363" s="3">
        <v>-3.1860200000000001</v>
      </c>
      <c r="F363" s="3" t="s">
        <v>633</v>
      </c>
    </row>
    <row r="364" spans="1:6" x14ac:dyDescent="0.25">
      <c r="A364" s="3" t="s">
        <v>167</v>
      </c>
      <c r="B364" s="3" t="s">
        <v>632</v>
      </c>
      <c r="C364" s="3" t="s">
        <v>372</v>
      </c>
      <c r="D364" s="3" t="s">
        <v>637</v>
      </c>
      <c r="E364" s="3">
        <v>-3.7792699999999999</v>
      </c>
      <c r="F364" s="3" t="s">
        <v>633</v>
      </c>
    </row>
    <row r="365" spans="1:6" x14ac:dyDescent="0.25">
      <c r="A365" s="3" t="s">
        <v>167</v>
      </c>
      <c r="B365" s="3" t="s">
        <v>632</v>
      </c>
      <c r="C365" s="3" t="s">
        <v>380</v>
      </c>
      <c r="D365" s="3" t="s">
        <v>637</v>
      </c>
      <c r="E365" s="3">
        <v>-3.8765399999999999</v>
      </c>
      <c r="F365" s="3" t="s">
        <v>633</v>
      </c>
    </row>
    <row r="366" spans="1:6" x14ac:dyDescent="0.25">
      <c r="A366" s="3" t="s">
        <v>167</v>
      </c>
      <c r="B366" s="3" t="s">
        <v>632</v>
      </c>
      <c r="C366" s="3" t="s">
        <v>388</v>
      </c>
      <c r="D366" s="3" t="s">
        <v>637</v>
      </c>
      <c r="E366" s="3">
        <v>-3.8510300000000002</v>
      </c>
      <c r="F366" s="3" t="s">
        <v>633</v>
      </c>
    </row>
    <row r="367" spans="1:6" x14ac:dyDescent="0.25">
      <c r="A367" s="3" t="s">
        <v>167</v>
      </c>
      <c r="B367" s="3" t="s">
        <v>632</v>
      </c>
      <c r="C367" s="3" t="s">
        <v>396</v>
      </c>
      <c r="D367" s="3" t="s">
        <v>637</v>
      </c>
      <c r="E367" s="3">
        <v>-3.5829599999999999</v>
      </c>
      <c r="F367" s="3" t="s">
        <v>633</v>
      </c>
    </row>
    <row r="368" spans="1:6" x14ac:dyDescent="0.25">
      <c r="A368" s="3" t="s">
        <v>167</v>
      </c>
      <c r="B368" s="3" t="s">
        <v>632</v>
      </c>
      <c r="C368" s="3" t="s">
        <v>404</v>
      </c>
      <c r="D368" s="3" t="s">
        <v>637</v>
      </c>
      <c r="E368" s="3">
        <v>-3.2255400000000001</v>
      </c>
      <c r="F368" s="3" t="s">
        <v>633</v>
      </c>
    </row>
    <row r="369" spans="1:6" x14ac:dyDescent="0.25">
      <c r="A369" s="3" t="s">
        <v>167</v>
      </c>
      <c r="B369" s="3" t="s">
        <v>632</v>
      </c>
      <c r="C369" s="3" t="s">
        <v>412</v>
      </c>
      <c r="D369" s="3" t="s">
        <v>637</v>
      </c>
      <c r="E369" s="3">
        <v>-3.44821</v>
      </c>
      <c r="F369" s="3" t="s">
        <v>633</v>
      </c>
    </row>
    <row r="370" spans="1:6" x14ac:dyDescent="0.25">
      <c r="A370" s="3" t="s">
        <v>167</v>
      </c>
      <c r="B370" s="3" t="s">
        <v>632</v>
      </c>
      <c r="C370" s="3" t="s">
        <v>420</v>
      </c>
      <c r="D370" s="3" t="s">
        <v>637</v>
      </c>
      <c r="E370" s="3">
        <v>-3.5777800000000002</v>
      </c>
      <c r="F370" s="3" t="s">
        <v>633</v>
      </c>
    </row>
    <row r="371" spans="1:6" x14ac:dyDescent="0.25">
      <c r="A371" s="3" t="s">
        <v>167</v>
      </c>
      <c r="B371" s="3" t="s">
        <v>632</v>
      </c>
      <c r="C371" s="3" t="s">
        <v>428</v>
      </c>
      <c r="D371" s="3" t="s">
        <v>637</v>
      </c>
      <c r="E371" s="3">
        <v>-3.8898600000000001</v>
      </c>
      <c r="F371" s="3" t="s">
        <v>633</v>
      </c>
    </row>
    <row r="372" spans="1:6" x14ac:dyDescent="0.25">
      <c r="A372" s="3" t="s">
        <v>167</v>
      </c>
      <c r="B372" s="3" t="s">
        <v>632</v>
      </c>
      <c r="C372" s="3" t="s">
        <v>439</v>
      </c>
      <c r="D372" s="3" t="s">
        <v>638</v>
      </c>
      <c r="E372" s="3">
        <v>-14.0753</v>
      </c>
      <c r="F372" s="3" t="s">
        <v>633</v>
      </c>
    </row>
    <row r="373" spans="1:6" x14ac:dyDescent="0.25">
      <c r="A373" s="3" t="s">
        <v>167</v>
      </c>
      <c r="B373" s="3" t="s">
        <v>632</v>
      </c>
      <c r="C373" s="3" t="s">
        <v>447</v>
      </c>
      <c r="D373" s="3" t="s">
        <v>638</v>
      </c>
      <c r="E373" s="3">
        <v>-13.5908</v>
      </c>
      <c r="F373" s="3" t="s">
        <v>633</v>
      </c>
    </row>
    <row r="374" spans="1:6" x14ac:dyDescent="0.25">
      <c r="A374" s="3" t="s">
        <v>167</v>
      </c>
      <c r="B374" s="3" t="s">
        <v>632</v>
      </c>
      <c r="C374" s="3" t="s">
        <v>455</v>
      </c>
      <c r="D374" s="3" t="s">
        <v>638</v>
      </c>
      <c r="E374" s="3">
        <v>-13.9222</v>
      </c>
      <c r="F374" s="3" t="s">
        <v>633</v>
      </c>
    </row>
    <row r="375" spans="1:6" x14ac:dyDescent="0.25">
      <c r="A375" s="3" t="s">
        <v>167</v>
      </c>
      <c r="B375" s="3" t="s">
        <v>632</v>
      </c>
      <c r="C375" s="3" t="s">
        <v>463</v>
      </c>
      <c r="D375" s="3" t="s">
        <v>638</v>
      </c>
      <c r="E375" s="3">
        <v>-13.699</v>
      </c>
      <c r="F375" s="3" t="s">
        <v>633</v>
      </c>
    </row>
    <row r="376" spans="1:6" x14ac:dyDescent="0.25">
      <c r="A376" s="3" t="s">
        <v>167</v>
      </c>
      <c r="B376" s="3" t="s">
        <v>632</v>
      </c>
      <c r="C376" s="3" t="s">
        <v>473</v>
      </c>
      <c r="D376" s="3" t="s">
        <v>639</v>
      </c>
      <c r="E376" s="3">
        <v>-8.3273200000000003</v>
      </c>
      <c r="F376" s="3" t="s">
        <v>633</v>
      </c>
    </row>
    <row r="377" spans="1:6" x14ac:dyDescent="0.25">
      <c r="A377" s="3" t="s">
        <v>167</v>
      </c>
      <c r="B377" s="3" t="s">
        <v>632</v>
      </c>
      <c r="C377" s="3" t="s">
        <v>482</v>
      </c>
      <c r="D377" s="3" t="s">
        <v>639</v>
      </c>
      <c r="E377" s="3">
        <v>-9.1668599999999998</v>
      </c>
      <c r="F377" s="3" t="s">
        <v>633</v>
      </c>
    </row>
    <row r="378" spans="1:6" x14ac:dyDescent="0.25">
      <c r="A378" s="3" t="s">
        <v>167</v>
      </c>
      <c r="B378" s="3" t="s">
        <v>632</v>
      </c>
      <c r="C378" s="3" t="s">
        <v>490</v>
      </c>
      <c r="D378" s="3" t="s">
        <v>639</v>
      </c>
      <c r="E378" s="3">
        <v>-9.0365199999999994</v>
      </c>
      <c r="F378" s="3" t="s">
        <v>633</v>
      </c>
    </row>
    <row r="379" spans="1:6" x14ac:dyDescent="0.25">
      <c r="A379" s="3" t="s">
        <v>167</v>
      </c>
      <c r="B379" s="3" t="s">
        <v>632</v>
      </c>
      <c r="C379" s="3" t="s">
        <v>498</v>
      </c>
      <c r="D379" s="3" t="s">
        <v>639</v>
      </c>
      <c r="E379" s="3">
        <v>-8.9037299999999995</v>
      </c>
      <c r="F379" s="3" t="s">
        <v>633</v>
      </c>
    </row>
    <row r="380" spans="1:6" x14ac:dyDescent="0.25">
      <c r="A380" s="3" t="s">
        <v>177</v>
      </c>
      <c r="B380" s="3" t="s">
        <v>634</v>
      </c>
      <c r="C380" s="3" t="s">
        <v>107</v>
      </c>
      <c r="D380" s="3" t="s">
        <v>632</v>
      </c>
      <c r="E380" s="3">
        <v>-0.45406800000000003</v>
      </c>
      <c r="F380" s="3" t="s">
        <v>633</v>
      </c>
    </row>
    <row r="381" spans="1:6" x14ac:dyDescent="0.25">
      <c r="A381" s="3" t="s">
        <v>177</v>
      </c>
      <c r="B381" s="3" t="s">
        <v>634</v>
      </c>
      <c r="C381" s="3" t="s">
        <v>119</v>
      </c>
      <c r="D381" s="3" t="s">
        <v>632</v>
      </c>
      <c r="E381" s="3">
        <v>-0.49771700000000002</v>
      </c>
      <c r="F381" s="3" t="s">
        <v>633</v>
      </c>
    </row>
    <row r="382" spans="1:6" x14ac:dyDescent="0.25">
      <c r="A382" s="3" t="s">
        <v>177</v>
      </c>
      <c r="B382" s="3" t="s">
        <v>634</v>
      </c>
      <c r="C382" s="3" t="s">
        <v>127</v>
      </c>
      <c r="D382" s="3" t="s">
        <v>632</v>
      </c>
      <c r="E382" s="3">
        <v>-0.46082800000000002</v>
      </c>
      <c r="F382" s="3" t="s">
        <v>633</v>
      </c>
    </row>
    <row r="383" spans="1:6" x14ac:dyDescent="0.25">
      <c r="A383" s="3" t="s">
        <v>177</v>
      </c>
      <c r="B383" s="3" t="s">
        <v>634</v>
      </c>
      <c r="C383" s="3" t="s">
        <v>135</v>
      </c>
      <c r="D383" s="3" t="s">
        <v>632</v>
      </c>
      <c r="E383" s="3">
        <v>-0.50794899999999998</v>
      </c>
      <c r="F383" s="3" t="s">
        <v>633</v>
      </c>
    </row>
    <row r="384" spans="1:6" x14ac:dyDescent="0.25">
      <c r="A384" s="3" t="s">
        <v>177</v>
      </c>
      <c r="B384" s="3" t="s">
        <v>634</v>
      </c>
      <c r="C384" s="3" t="s">
        <v>143</v>
      </c>
      <c r="D384" s="3" t="s">
        <v>632</v>
      </c>
      <c r="E384" s="3">
        <v>-0.49092999999999998</v>
      </c>
      <c r="F384" s="3" t="s">
        <v>633</v>
      </c>
    </row>
    <row r="385" spans="1:6" x14ac:dyDescent="0.25">
      <c r="A385" s="3" t="s">
        <v>177</v>
      </c>
      <c r="B385" s="3" t="s">
        <v>634</v>
      </c>
      <c r="C385" s="3" t="s">
        <v>151</v>
      </c>
      <c r="D385" s="3" t="s">
        <v>632</v>
      </c>
      <c r="E385" s="3">
        <v>-0.48533799999999999</v>
      </c>
      <c r="F385" s="3" t="s">
        <v>633</v>
      </c>
    </row>
    <row r="386" spans="1:6" x14ac:dyDescent="0.25">
      <c r="A386" s="3" t="s">
        <v>177</v>
      </c>
      <c r="B386" s="3" t="s">
        <v>634</v>
      </c>
      <c r="C386" s="3" t="s">
        <v>159</v>
      </c>
      <c r="D386" s="3" t="s">
        <v>632</v>
      </c>
      <c r="E386" s="3">
        <v>-0.48538199999999998</v>
      </c>
      <c r="F386" s="3" t="s">
        <v>633</v>
      </c>
    </row>
    <row r="387" spans="1:6" x14ac:dyDescent="0.25">
      <c r="A387" s="3" t="s">
        <v>177</v>
      </c>
      <c r="B387" s="3" t="s">
        <v>634</v>
      </c>
      <c r="C387" s="3" t="s">
        <v>167</v>
      </c>
      <c r="D387" s="3" t="s">
        <v>632</v>
      </c>
      <c r="E387" s="3">
        <v>-0.48617899999999997</v>
      </c>
      <c r="F387" s="3" t="s">
        <v>633</v>
      </c>
    </row>
    <row r="388" spans="1:6" x14ac:dyDescent="0.25">
      <c r="A388" s="3" t="s">
        <v>177</v>
      </c>
      <c r="B388" s="3" t="s">
        <v>634</v>
      </c>
      <c r="C388" s="3" t="s">
        <v>185</v>
      </c>
      <c r="D388" s="3" t="s">
        <v>634</v>
      </c>
      <c r="E388" s="3">
        <v>-6.6593100000000002E-2</v>
      </c>
      <c r="F388" s="3" t="s">
        <v>633</v>
      </c>
    </row>
    <row r="389" spans="1:6" x14ac:dyDescent="0.25">
      <c r="A389" s="3" t="s">
        <v>177</v>
      </c>
      <c r="B389" s="3" t="s">
        <v>634</v>
      </c>
      <c r="C389" s="3" t="s">
        <v>193</v>
      </c>
      <c r="D389" s="3" t="s">
        <v>634</v>
      </c>
      <c r="E389" s="3">
        <v>-9.1374300000000006E-2</v>
      </c>
      <c r="F389" s="3" t="s">
        <v>633</v>
      </c>
    </row>
    <row r="390" spans="1:6" x14ac:dyDescent="0.25">
      <c r="A390" s="3" t="s">
        <v>177</v>
      </c>
      <c r="B390" s="3" t="s">
        <v>634</v>
      </c>
      <c r="C390" s="3" t="s">
        <v>201</v>
      </c>
      <c r="D390" s="3" t="s">
        <v>634</v>
      </c>
      <c r="E390" s="3">
        <v>-9.8792500000000005E-2</v>
      </c>
      <c r="F390" s="3" t="s">
        <v>633</v>
      </c>
    </row>
    <row r="391" spans="1:6" x14ac:dyDescent="0.25">
      <c r="A391" s="3" t="s">
        <v>177</v>
      </c>
      <c r="B391" s="3" t="s">
        <v>634</v>
      </c>
      <c r="C391" s="3" t="s">
        <v>209</v>
      </c>
      <c r="D391" s="3" t="s">
        <v>634</v>
      </c>
      <c r="E391" s="3">
        <v>-6.9589399999999996E-2</v>
      </c>
      <c r="F391" s="3" t="s">
        <v>633</v>
      </c>
    </row>
    <row r="392" spans="1:6" x14ac:dyDescent="0.25">
      <c r="A392" s="3" t="s">
        <v>177</v>
      </c>
      <c r="B392" s="3" t="s">
        <v>634</v>
      </c>
      <c r="C392" s="3" t="s">
        <v>217</v>
      </c>
      <c r="D392" s="3" t="s">
        <v>634</v>
      </c>
      <c r="E392" s="3">
        <v>-0.112956</v>
      </c>
      <c r="F392" s="3" t="s">
        <v>633</v>
      </c>
    </row>
    <row r="393" spans="1:6" x14ac:dyDescent="0.25">
      <c r="A393" s="3" t="s">
        <v>177</v>
      </c>
      <c r="B393" s="3" t="s">
        <v>634</v>
      </c>
      <c r="C393" s="3" t="s">
        <v>225</v>
      </c>
      <c r="D393" s="3" t="s">
        <v>634</v>
      </c>
      <c r="E393" s="3">
        <v>-0.111111</v>
      </c>
      <c r="F393" s="3" t="s">
        <v>633</v>
      </c>
    </row>
    <row r="394" spans="1:6" x14ac:dyDescent="0.25">
      <c r="A394" s="3" t="s">
        <v>177</v>
      </c>
      <c r="B394" s="3" t="s">
        <v>634</v>
      </c>
      <c r="C394" s="3" t="s">
        <v>233</v>
      </c>
      <c r="D394" s="3" t="s">
        <v>634</v>
      </c>
      <c r="E394" s="3">
        <v>-0.127279</v>
      </c>
      <c r="F394" s="3" t="s">
        <v>633</v>
      </c>
    </row>
    <row r="395" spans="1:6" x14ac:dyDescent="0.25">
      <c r="A395" s="3" t="s">
        <v>177</v>
      </c>
      <c r="B395" s="3" t="s">
        <v>634</v>
      </c>
      <c r="C395" s="3" t="s">
        <v>242</v>
      </c>
      <c r="D395" s="3" t="s">
        <v>635</v>
      </c>
      <c r="E395" s="3">
        <v>-0.66004600000000002</v>
      </c>
      <c r="F395" s="3" t="s">
        <v>633</v>
      </c>
    </row>
    <row r="396" spans="1:6" x14ac:dyDescent="0.25">
      <c r="A396" s="3" t="s">
        <v>177</v>
      </c>
      <c r="B396" s="3" t="s">
        <v>634</v>
      </c>
      <c r="C396" s="3" t="s">
        <v>250</v>
      </c>
      <c r="D396" s="3" t="s">
        <v>635</v>
      </c>
      <c r="E396" s="3">
        <v>-0.60195399999999999</v>
      </c>
      <c r="F396" s="3" t="s">
        <v>633</v>
      </c>
    </row>
    <row r="397" spans="1:6" x14ac:dyDescent="0.25">
      <c r="A397" s="3" t="s">
        <v>177</v>
      </c>
      <c r="B397" s="3" t="s">
        <v>634</v>
      </c>
      <c r="C397" s="3" t="s">
        <v>258</v>
      </c>
      <c r="D397" s="3" t="s">
        <v>635</v>
      </c>
      <c r="E397" s="3">
        <v>-0.70748100000000003</v>
      </c>
      <c r="F397" s="3" t="s">
        <v>633</v>
      </c>
    </row>
    <row r="398" spans="1:6" x14ac:dyDescent="0.25">
      <c r="A398" s="3" t="s">
        <v>177</v>
      </c>
      <c r="B398" s="3" t="s">
        <v>634</v>
      </c>
      <c r="C398" s="3" t="s">
        <v>266</v>
      </c>
      <c r="D398" s="3" t="s">
        <v>635</v>
      </c>
      <c r="E398" s="3">
        <v>-0.61293399999999998</v>
      </c>
      <c r="F398" s="3" t="s">
        <v>633</v>
      </c>
    </row>
    <row r="399" spans="1:6" x14ac:dyDescent="0.25">
      <c r="A399" s="3" t="s">
        <v>177</v>
      </c>
      <c r="B399" s="3" t="s">
        <v>634</v>
      </c>
      <c r="C399" s="3" t="s">
        <v>274</v>
      </c>
      <c r="D399" s="3" t="s">
        <v>635</v>
      </c>
      <c r="E399" s="3">
        <v>-0.57134099999999999</v>
      </c>
      <c r="F399" s="3" t="s">
        <v>633</v>
      </c>
    </row>
    <row r="400" spans="1:6" x14ac:dyDescent="0.25">
      <c r="A400" s="3" t="s">
        <v>177</v>
      </c>
      <c r="B400" s="3" t="s">
        <v>634</v>
      </c>
      <c r="C400" s="3" t="s">
        <v>282</v>
      </c>
      <c r="D400" s="3" t="s">
        <v>635</v>
      </c>
      <c r="E400" s="3">
        <v>-0.75111099999999997</v>
      </c>
      <c r="F400" s="3" t="s">
        <v>633</v>
      </c>
    </row>
    <row r="401" spans="1:6" x14ac:dyDescent="0.25">
      <c r="A401" s="3" t="s">
        <v>177</v>
      </c>
      <c r="B401" s="3" t="s">
        <v>634</v>
      </c>
      <c r="C401" s="3" t="s">
        <v>290</v>
      </c>
      <c r="D401" s="3" t="s">
        <v>635</v>
      </c>
      <c r="E401" s="3">
        <v>-0.61521000000000003</v>
      </c>
      <c r="F401" s="3" t="s">
        <v>633</v>
      </c>
    </row>
    <row r="402" spans="1:6" x14ac:dyDescent="0.25">
      <c r="A402" s="3" t="s">
        <v>177</v>
      </c>
      <c r="B402" s="3" t="s">
        <v>634</v>
      </c>
      <c r="C402" s="3" t="s">
        <v>298</v>
      </c>
      <c r="D402" s="3" t="s">
        <v>635</v>
      </c>
      <c r="E402" s="3">
        <v>-0.73358000000000001</v>
      </c>
      <c r="F402" s="3" t="s">
        <v>633</v>
      </c>
    </row>
    <row r="403" spans="1:6" x14ac:dyDescent="0.25">
      <c r="A403" s="3" t="s">
        <v>177</v>
      </c>
      <c r="B403" s="3" t="s">
        <v>634</v>
      </c>
      <c r="C403" s="3" t="s">
        <v>308</v>
      </c>
      <c r="D403" s="3" t="s">
        <v>636</v>
      </c>
      <c r="E403" s="3">
        <v>-2.9453</v>
      </c>
      <c r="F403" s="3" t="s">
        <v>633</v>
      </c>
    </row>
    <row r="404" spans="1:6" x14ac:dyDescent="0.25">
      <c r="A404" s="3" t="s">
        <v>177</v>
      </c>
      <c r="B404" s="3" t="s">
        <v>634</v>
      </c>
      <c r="C404" s="3" t="s">
        <v>316</v>
      </c>
      <c r="D404" s="3" t="s">
        <v>636</v>
      </c>
      <c r="E404" s="3">
        <v>-3.1515399999999998</v>
      </c>
      <c r="F404" s="3" t="s">
        <v>633</v>
      </c>
    </row>
    <row r="405" spans="1:6" x14ac:dyDescent="0.25">
      <c r="A405" s="3" t="s">
        <v>177</v>
      </c>
      <c r="B405" s="3" t="s">
        <v>634</v>
      </c>
      <c r="C405" s="3" t="s">
        <v>324</v>
      </c>
      <c r="D405" s="3" t="s">
        <v>636</v>
      </c>
      <c r="E405" s="3">
        <v>-2.9265699999999999</v>
      </c>
      <c r="F405" s="3" t="s">
        <v>633</v>
      </c>
    </row>
    <row r="406" spans="1:6" x14ac:dyDescent="0.25">
      <c r="A406" s="3" t="s">
        <v>177</v>
      </c>
      <c r="B406" s="3" t="s">
        <v>634</v>
      </c>
      <c r="C406" s="3" t="s">
        <v>332</v>
      </c>
      <c r="D406" s="3" t="s">
        <v>636</v>
      </c>
      <c r="E406" s="3">
        <v>-2.8961600000000001</v>
      </c>
      <c r="F406" s="3" t="s">
        <v>633</v>
      </c>
    </row>
    <row r="407" spans="1:6" x14ac:dyDescent="0.25">
      <c r="A407" s="3" t="s">
        <v>177</v>
      </c>
      <c r="B407" s="3" t="s">
        <v>634</v>
      </c>
      <c r="C407" s="3" t="s">
        <v>340</v>
      </c>
      <c r="D407" s="3" t="s">
        <v>636</v>
      </c>
      <c r="E407" s="3">
        <v>-3.0260099999999999</v>
      </c>
      <c r="F407" s="3" t="s">
        <v>633</v>
      </c>
    </row>
    <row r="408" spans="1:6" x14ac:dyDescent="0.25">
      <c r="A408" s="3" t="s">
        <v>177</v>
      </c>
      <c r="B408" s="3" t="s">
        <v>634</v>
      </c>
      <c r="C408" s="3" t="s">
        <v>348</v>
      </c>
      <c r="D408" s="3" t="s">
        <v>636</v>
      </c>
      <c r="E408" s="3">
        <v>-3.0505</v>
      </c>
      <c r="F408" s="3" t="s">
        <v>633</v>
      </c>
    </row>
    <row r="409" spans="1:6" x14ac:dyDescent="0.25">
      <c r="A409" s="3" t="s">
        <v>177</v>
      </c>
      <c r="B409" s="3" t="s">
        <v>634</v>
      </c>
      <c r="C409" s="3" t="s">
        <v>356</v>
      </c>
      <c r="D409" s="3" t="s">
        <v>636</v>
      </c>
      <c r="E409" s="3">
        <v>-2.8841700000000001</v>
      </c>
      <c r="F409" s="3" t="s">
        <v>633</v>
      </c>
    </row>
    <row r="410" spans="1:6" x14ac:dyDescent="0.25">
      <c r="A410" s="3" t="s">
        <v>177</v>
      </c>
      <c r="B410" s="3" t="s">
        <v>634</v>
      </c>
      <c r="C410" s="3" t="s">
        <v>364</v>
      </c>
      <c r="D410" s="3" t="s">
        <v>636</v>
      </c>
      <c r="E410" s="3">
        <v>-2.9101599999999999</v>
      </c>
      <c r="F410" s="3" t="s">
        <v>633</v>
      </c>
    </row>
    <row r="411" spans="1:6" x14ac:dyDescent="0.25">
      <c r="A411" s="3" t="s">
        <v>177</v>
      </c>
      <c r="B411" s="3" t="s">
        <v>634</v>
      </c>
      <c r="C411" s="3" t="s">
        <v>372</v>
      </c>
      <c r="D411" s="3" t="s">
        <v>637</v>
      </c>
      <c r="E411" s="3">
        <v>-3.4772699999999999</v>
      </c>
      <c r="F411" s="3" t="s">
        <v>633</v>
      </c>
    </row>
    <row r="412" spans="1:6" x14ac:dyDescent="0.25">
      <c r="A412" s="3" t="s">
        <v>177</v>
      </c>
      <c r="B412" s="3" t="s">
        <v>634</v>
      </c>
      <c r="C412" s="3" t="s">
        <v>380</v>
      </c>
      <c r="D412" s="3" t="s">
        <v>637</v>
      </c>
      <c r="E412" s="3">
        <v>-3.5520499999999999</v>
      </c>
      <c r="F412" s="3" t="s">
        <v>633</v>
      </c>
    </row>
    <row r="413" spans="1:6" x14ac:dyDescent="0.25">
      <c r="A413" s="3" t="s">
        <v>177</v>
      </c>
      <c r="B413" s="3" t="s">
        <v>634</v>
      </c>
      <c r="C413" s="3" t="s">
        <v>388</v>
      </c>
      <c r="D413" s="3" t="s">
        <v>637</v>
      </c>
      <c r="E413" s="3">
        <v>-3.5386799999999998</v>
      </c>
      <c r="F413" s="3" t="s">
        <v>633</v>
      </c>
    </row>
    <row r="414" spans="1:6" x14ac:dyDescent="0.25">
      <c r="A414" s="3" t="s">
        <v>177</v>
      </c>
      <c r="B414" s="3" t="s">
        <v>634</v>
      </c>
      <c r="C414" s="3" t="s">
        <v>396</v>
      </c>
      <c r="D414" s="3" t="s">
        <v>637</v>
      </c>
      <c r="E414" s="3">
        <v>-3.3146499999999999</v>
      </c>
      <c r="F414" s="3" t="s">
        <v>633</v>
      </c>
    </row>
    <row r="415" spans="1:6" x14ac:dyDescent="0.25">
      <c r="A415" s="3" t="s">
        <v>177</v>
      </c>
      <c r="B415" s="3" t="s">
        <v>634</v>
      </c>
      <c r="C415" s="3" t="s">
        <v>404</v>
      </c>
      <c r="D415" s="3" t="s">
        <v>637</v>
      </c>
      <c r="E415" s="3">
        <v>-2.9915500000000002</v>
      </c>
      <c r="F415" s="3" t="s">
        <v>633</v>
      </c>
    </row>
    <row r="416" spans="1:6" x14ac:dyDescent="0.25">
      <c r="A416" s="3" t="s">
        <v>177</v>
      </c>
      <c r="B416" s="3" t="s">
        <v>634</v>
      </c>
      <c r="C416" s="3" t="s">
        <v>412</v>
      </c>
      <c r="D416" s="3" t="s">
        <v>637</v>
      </c>
      <c r="E416" s="3">
        <v>-3.18851</v>
      </c>
      <c r="F416" s="3" t="s">
        <v>633</v>
      </c>
    </row>
    <row r="417" spans="1:6" x14ac:dyDescent="0.25">
      <c r="A417" s="3" t="s">
        <v>177</v>
      </c>
      <c r="B417" s="3" t="s">
        <v>634</v>
      </c>
      <c r="C417" s="3" t="s">
        <v>420</v>
      </c>
      <c r="D417" s="3" t="s">
        <v>637</v>
      </c>
      <c r="E417" s="3">
        <v>-3.31033</v>
      </c>
      <c r="F417" s="3" t="s">
        <v>633</v>
      </c>
    </row>
    <row r="418" spans="1:6" x14ac:dyDescent="0.25">
      <c r="A418" s="3" t="s">
        <v>177</v>
      </c>
      <c r="B418" s="3" t="s">
        <v>634</v>
      </c>
      <c r="C418" s="3" t="s">
        <v>428</v>
      </c>
      <c r="D418" s="3" t="s">
        <v>637</v>
      </c>
      <c r="E418" s="3">
        <v>-3.56867</v>
      </c>
      <c r="F418" s="3" t="s">
        <v>633</v>
      </c>
    </row>
    <row r="419" spans="1:6" x14ac:dyDescent="0.25">
      <c r="A419" s="3" t="s">
        <v>177</v>
      </c>
      <c r="B419" s="3" t="s">
        <v>634</v>
      </c>
      <c r="C419" s="3" t="s">
        <v>439</v>
      </c>
      <c r="D419" s="3" t="s">
        <v>638</v>
      </c>
      <c r="E419" s="3">
        <v>-12.559100000000001</v>
      </c>
      <c r="F419" s="3" t="s">
        <v>633</v>
      </c>
    </row>
    <row r="420" spans="1:6" x14ac:dyDescent="0.25">
      <c r="A420" s="3" t="s">
        <v>177</v>
      </c>
      <c r="B420" s="3" t="s">
        <v>634</v>
      </c>
      <c r="C420" s="3" t="s">
        <v>447</v>
      </c>
      <c r="D420" s="3" t="s">
        <v>638</v>
      </c>
      <c r="E420" s="3">
        <v>-12.146100000000001</v>
      </c>
      <c r="F420" s="3" t="s">
        <v>633</v>
      </c>
    </row>
    <row r="421" spans="1:6" x14ac:dyDescent="0.25">
      <c r="A421" s="3" t="s">
        <v>177</v>
      </c>
      <c r="B421" s="3" t="s">
        <v>634</v>
      </c>
      <c r="C421" s="3" t="s">
        <v>455</v>
      </c>
      <c r="D421" s="3" t="s">
        <v>638</v>
      </c>
      <c r="E421" s="3">
        <v>-12.429399999999999</v>
      </c>
      <c r="F421" s="3" t="s">
        <v>633</v>
      </c>
    </row>
    <row r="422" spans="1:6" x14ac:dyDescent="0.25">
      <c r="A422" s="3" t="s">
        <v>177</v>
      </c>
      <c r="B422" s="3" t="s">
        <v>634</v>
      </c>
      <c r="C422" s="3" t="s">
        <v>463</v>
      </c>
      <c r="D422" s="3" t="s">
        <v>638</v>
      </c>
      <c r="E422" s="3">
        <v>-12.2464</v>
      </c>
      <c r="F422" s="3" t="s">
        <v>633</v>
      </c>
    </row>
    <row r="423" spans="1:6" x14ac:dyDescent="0.25">
      <c r="A423" s="3" t="s">
        <v>177</v>
      </c>
      <c r="B423" s="3" t="s">
        <v>634</v>
      </c>
      <c r="C423" s="3" t="s">
        <v>473</v>
      </c>
      <c r="D423" s="3" t="s">
        <v>639</v>
      </c>
      <c r="E423" s="3">
        <v>-7.7858999999999998</v>
      </c>
      <c r="F423" s="3" t="s">
        <v>633</v>
      </c>
    </row>
    <row r="424" spans="1:6" x14ac:dyDescent="0.25">
      <c r="A424" s="3" t="s">
        <v>177</v>
      </c>
      <c r="B424" s="3" t="s">
        <v>634</v>
      </c>
      <c r="C424" s="3" t="s">
        <v>482</v>
      </c>
      <c r="D424" s="3" t="s">
        <v>639</v>
      </c>
      <c r="E424" s="3">
        <v>-8.5294100000000004</v>
      </c>
      <c r="F424" s="3" t="s">
        <v>633</v>
      </c>
    </row>
    <row r="425" spans="1:6" x14ac:dyDescent="0.25">
      <c r="A425" s="3" t="s">
        <v>177</v>
      </c>
      <c r="B425" s="3" t="s">
        <v>634</v>
      </c>
      <c r="C425" s="3" t="s">
        <v>490</v>
      </c>
      <c r="D425" s="3" t="s">
        <v>639</v>
      </c>
      <c r="E425" s="3">
        <v>-8.4199099999999998</v>
      </c>
      <c r="F425" s="3" t="s">
        <v>633</v>
      </c>
    </row>
    <row r="426" spans="1:6" x14ac:dyDescent="0.25">
      <c r="A426" s="3" t="s">
        <v>177</v>
      </c>
      <c r="B426" s="3" t="s">
        <v>634</v>
      </c>
      <c r="C426" s="3" t="s">
        <v>498</v>
      </c>
      <c r="D426" s="3" t="s">
        <v>639</v>
      </c>
      <c r="E426" s="3">
        <v>-8.2982899999999997</v>
      </c>
      <c r="F426" s="3" t="s">
        <v>633</v>
      </c>
    </row>
    <row r="427" spans="1:6" x14ac:dyDescent="0.25">
      <c r="A427" s="3" t="s">
        <v>185</v>
      </c>
      <c r="B427" s="3" t="s">
        <v>634</v>
      </c>
      <c r="C427" s="3" t="s">
        <v>107</v>
      </c>
      <c r="D427" s="3" t="s">
        <v>632</v>
      </c>
      <c r="E427" s="3">
        <v>-0.46099600000000002</v>
      </c>
      <c r="F427" s="3" t="s">
        <v>633</v>
      </c>
    </row>
    <row r="428" spans="1:6" x14ac:dyDescent="0.25">
      <c r="A428" s="3" t="s">
        <v>185</v>
      </c>
      <c r="B428" s="3" t="s">
        <v>634</v>
      </c>
      <c r="C428" s="3" t="s">
        <v>119</v>
      </c>
      <c r="D428" s="3" t="s">
        <v>632</v>
      </c>
      <c r="E428" s="3">
        <v>-0.49960199999999999</v>
      </c>
      <c r="F428" s="3" t="s">
        <v>633</v>
      </c>
    </row>
    <row r="429" spans="1:6" x14ac:dyDescent="0.25">
      <c r="A429" s="3" t="s">
        <v>185</v>
      </c>
      <c r="B429" s="3" t="s">
        <v>634</v>
      </c>
      <c r="C429" s="3" t="s">
        <v>127</v>
      </c>
      <c r="D429" s="3" t="s">
        <v>632</v>
      </c>
      <c r="E429" s="3">
        <v>-0.46833999999999998</v>
      </c>
      <c r="F429" s="3" t="s">
        <v>633</v>
      </c>
    </row>
    <row r="430" spans="1:6" x14ac:dyDescent="0.25">
      <c r="A430" s="3" t="s">
        <v>185</v>
      </c>
      <c r="B430" s="3" t="s">
        <v>634</v>
      </c>
      <c r="C430" s="3" t="s">
        <v>135</v>
      </c>
      <c r="D430" s="3" t="s">
        <v>632</v>
      </c>
      <c r="E430" s="3">
        <v>-0.51360099999999997</v>
      </c>
      <c r="F430" s="3" t="s">
        <v>633</v>
      </c>
    </row>
    <row r="431" spans="1:6" x14ac:dyDescent="0.25">
      <c r="A431" s="3" t="s">
        <v>185</v>
      </c>
      <c r="B431" s="3" t="s">
        <v>634</v>
      </c>
      <c r="C431" s="3" t="s">
        <v>143</v>
      </c>
      <c r="D431" s="3" t="s">
        <v>632</v>
      </c>
      <c r="E431" s="3">
        <v>-0.50434800000000002</v>
      </c>
      <c r="F431" s="3" t="s">
        <v>633</v>
      </c>
    </row>
    <row r="432" spans="1:6" x14ac:dyDescent="0.25">
      <c r="A432" s="3" t="s">
        <v>185</v>
      </c>
      <c r="B432" s="3" t="s">
        <v>634</v>
      </c>
      <c r="C432" s="3" t="s">
        <v>151</v>
      </c>
      <c r="D432" s="3" t="s">
        <v>632</v>
      </c>
      <c r="E432" s="3">
        <v>-0.50589600000000001</v>
      </c>
      <c r="F432" s="3" t="s">
        <v>633</v>
      </c>
    </row>
    <row r="433" spans="1:6" x14ac:dyDescent="0.25">
      <c r="A433" s="3" t="s">
        <v>185</v>
      </c>
      <c r="B433" s="3" t="s">
        <v>634</v>
      </c>
      <c r="C433" s="3" t="s">
        <v>159</v>
      </c>
      <c r="D433" s="3" t="s">
        <v>632</v>
      </c>
      <c r="E433" s="3">
        <v>-0.49059599999999998</v>
      </c>
      <c r="F433" s="3" t="s">
        <v>633</v>
      </c>
    </row>
    <row r="434" spans="1:6" x14ac:dyDescent="0.25">
      <c r="A434" s="3" t="s">
        <v>185</v>
      </c>
      <c r="B434" s="3" t="s">
        <v>634</v>
      </c>
      <c r="C434" s="3" t="s">
        <v>167</v>
      </c>
      <c r="D434" s="3" t="s">
        <v>632</v>
      </c>
      <c r="E434" s="3">
        <v>-0.48475200000000002</v>
      </c>
      <c r="F434" s="3" t="s">
        <v>633</v>
      </c>
    </row>
    <row r="435" spans="1:6" x14ac:dyDescent="0.25">
      <c r="A435" s="3" t="s">
        <v>185</v>
      </c>
      <c r="B435" s="3" t="s">
        <v>634</v>
      </c>
      <c r="C435" s="3" t="s">
        <v>177</v>
      </c>
      <c r="D435" s="3" t="s">
        <v>634</v>
      </c>
      <c r="E435" s="3">
        <v>-6.6593100000000002E-2</v>
      </c>
      <c r="F435" s="3" t="s">
        <v>633</v>
      </c>
    </row>
    <row r="436" spans="1:6" x14ac:dyDescent="0.25">
      <c r="A436" s="3" t="s">
        <v>185</v>
      </c>
      <c r="B436" s="3" t="s">
        <v>634</v>
      </c>
      <c r="C436" s="3" t="s">
        <v>193</v>
      </c>
      <c r="D436" s="3" t="s">
        <v>634</v>
      </c>
      <c r="E436" s="3">
        <v>-8.8549600000000006E-2</v>
      </c>
      <c r="F436" s="3" t="s">
        <v>633</v>
      </c>
    </row>
    <row r="437" spans="1:6" x14ac:dyDescent="0.25">
      <c r="A437" s="3" t="s">
        <v>185</v>
      </c>
      <c r="B437" s="3" t="s">
        <v>634</v>
      </c>
      <c r="C437" s="3" t="s">
        <v>201</v>
      </c>
      <c r="D437" s="3" t="s">
        <v>634</v>
      </c>
      <c r="E437" s="3">
        <v>-4.8528799999999997E-2</v>
      </c>
      <c r="F437" s="3" t="s">
        <v>633</v>
      </c>
    </row>
    <row r="438" spans="1:6" x14ac:dyDescent="0.25">
      <c r="A438" s="3" t="s">
        <v>185</v>
      </c>
      <c r="B438" s="3" t="s">
        <v>634</v>
      </c>
      <c r="C438" s="3" t="s">
        <v>209</v>
      </c>
      <c r="D438" s="3" t="s">
        <v>634</v>
      </c>
      <c r="E438" s="3">
        <v>-0.100073</v>
      </c>
      <c r="F438" s="3" t="s">
        <v>633</v>
      </c>
    </row>
    <row r="439" spans="1:6" x14ac:dyDescent="0.25">
      <c r="A439" s="3" t="s">
        <v>185</v>
      </c>
      <c r="B439" s="3" t="s">
        <v>634</v>
      </c>
      <c r="C439" s="3" t="s">
        <v>217</v>
      </c>
      <c r="D439" s="3" t="s">
        <v>634</v>
      </c>
      <c r="E439" s="3">
        <v>-5.4990600000000001E-2</v>
      </c>
      <c r="F439" s="3" t="s">
        <v>633</v>
      </c>
    </row>
    <row r="440" spans="1:6" x14ac:dyDescent="0.25">
      <c r="A440" s="3" t="s">
        <v>185</v>
      </c>
      <c r="B440" s="3" t="s">
        <v>634</v>
      </c>
      <c r="C440" s="3" t="s">
        <v>225</v>
      </c>
      <c r="D440" s="3" t="s">
        <v>634</v>
      </c>
      <c r="E440" s="3">
        <v>-0.121541</v>
      </c>
      <c r="F440" s="3" t="s">
        <v>633</v>
      </c>
    </row>
    <row r="441" spans="1:6" x14ac:dyDescent="0.25">
      <c r="A441" s="3" t="s">
        <v>185</v>
      </c>
      <c r="B441" s="3" t="s">
        <v>634</v>
      </c>
      <c r="C441" s="3" t="s">
        <v>233</v>
      </c>
      <c r="D441" s="3" t="s">
        <v>634</v>
      </c>
      <c r="E441" s="3">
        <v>-0.115519</v>
      </c>
      <c r="F441" s="3" t="s">
        <v>633</v>
      </c>
    </row>
    <row r="442" spans="1:6" x14ac:dyDescent="0.25">
      <c r="A442" s="3" t="s">
        <v>185</v>
      </c>
      <c r="B442" s="3" t="s">
        <v>634</v>
      </c>
      <c r="C442" s="3" t="s">
        <v>242</v>
      </c>
      <c r="D442" s="3" t="s">
        <v>635</v>
      </c>
      <c r="E442" s="3">
        <v>-0.66260600000000003</v>
      </c>
      <c r="F442" s="3" t="s">
        <v>633</v>
      </c>
    </row>
    <row r="443" spans="1:6" x14ac:dyDescent="0.25">
      <c r="A443" s="3" t="s">
        <v>185</v>
      </c>
      <c r="B443" s="3" t="s">
        <v>634</v>
      </c>
      <c r="C443" s="3" t="s">
        <v>250</v>
      </c>
      <c r="D443" s="3" t="s">
        <v>635</v>
      </c>
      <c r="E443" s="3">
        <v>-0.61269200000000001</v>
      </c>
      <c r="F443" s="3" t="s">
        <v>633</v>
      </c>
    </row>
    <row r="444" spans="1:6" x14ac:dyDescent="0.25">
      <c r="A444" s="3" t="s">
        <v>185</v>
      </c>
      <c r="B444" s="3" t="s">
        <v>634</v>
      </c>
      <c r="C444" s="3" t="s">
        <v>258</v>
      </c>
      <c r="D444" s="3" t="s">
        <v>635</v>
      </c>
      <c r="E444" s="3">
        <v>-0.70610799999999996</v>
      </c>
      <c r="F444" s="3" t="s">
        <v>633</v>
      </c>
    </row>
    <row r="445" spans="1:6" x14ac:dyDescent="0.25">
      <c r="A445" s="3" t="s">
        <v>185</v>
      </c>
      <c r="B445" s="3" t="s">
        <v>634</v>
      </c>
      <c r="C445" s="3" t="s">
        <v>266</v>
      </c>
      <c r="D445" s="3" t="s">
        <v>635</v>
      </c>
      <c r="E445" s="3">
        <v>-0.61296700000000004</v>
      </c>
      <c r="F445" s="3" t="s">
        <v>633</v>
      </c>
    </row>
    <row r="446" spans="1:6" x14ac:dyDescent="0.25">
      <c r="A446" s="3" t="s">
        <v>185</v>
      </c>
      <c r="B446" s="3" t="s">
        <v>634</v>
      </c>
      <c r="C446" s="3" t="s">
        <v>274</v>
      </c>
      <c r="D446" s="3" t="s">
        <v>635</v>
      </c>
      <c r="E446" s="3">
        <v>-0.57142899999999996</v>
      </c>
      <c r="F446" s="3" t="s">
        <v>633</v>
      </c>
    </row>
    <row r="447" spans="1:6" x14ac:dyDescent="0.25">
      <c r="A447" s="3" t="s">
        <v>185</v>
      </c>
      <c r="B447" s="3" t="s">
        <v>634</v>
      </c>
      <c r="C447" s="3" t="s">
        <v>282</v>
      </c>
      <c r="D447" s="3" t="s">
        <v>635</v>
      </c>
      <c r="E447" s="3">
        <v>-0.74759699999999996</v>
      </c>
      <c r="F447" s="3" t="s">
        <v>633</v>
      </c>
    </row>
    <row r="448" spans="1:6" x14ac:dyDescent="0.25">
      <c r="A448" s="3" t="s">
        <v>185</v>
      </c>
      <c r="B448" s="3" t="s">
        <v>634</v>
      </c>
      <c r="C448" s="3" t="s">
        <v>290</v>
      </c>
      <c r="D448" s="3" t="s">
        <v>635</v>
      </c>
      <c r="E448" s="3">
        <v>-0.62609300000000001</v>
      </c>
      <c r="F448" s="3" t="s">
        <v>633</v>
      </c>
    </row>
    <row r="449" spans="1:6" x14ac:dyDescent="0.25">
      <c r="A449" s="3" t="s">
        <v>185</v>
      </c>
      <c r="B449" s="3" t="s">
        <v>634</v>
      </c>
      <c r="C449" s="3" t="s">
        <v>298</v>
      </c>
      <c r="D449" s="3" t="s">
        <v>635</v>
      </c>
      <c r="E449" s="3">
        <v>-0.728356</v>
      </c>
      <c r="F449" s="3" t="s">
        <v>633</v>
      </c>
    </row>
    <row r="450" spans="1:6" x14ac:dyDescent="0.25">
      <c r="A450" s="3" t="s">
        <v>185</v>
      </c>
      <c r="B450" s="3" t="s">
        <v>634</v>
      </c>
      <c r="C450" s="3" t="s">
        <v>308</v>
      </c>
      <c r="D450" s="3" t="s">
        <v>636</v>
      </c>
      <c r="E450" s="3">
        <v>-3.12046</v>
      </c>
      <c r="F450" s="3" t="s">
        <v>633</v>
      </c>
    </row>
    <row r="451" spans="1:6" x14ac:dyDescent="0.25">
      <c r="A451" s="3" t="s">
        <v>185</v>
      </c>
      <c r="B451" s="3" t="s">
        <v>634</v>
      </c>
      <c r="C451" s="3" t="s">
        <v>316</v>
      </c>
      <c r="D451" s="3" t="s">
        <v>636</v>
      </c>
      <c r="E451" s="3">
        <v>-3.35101</v>
      </c>
      <c r="F451" s="3" t="s">
        <v>633</v>
      </c>
    </row>
    <row r="452" spans="1:6" x14ac:dyDescent="0.25">
      <c r="A452" s="3" t="s">
        <v>185</v>
      </c>
      <c r="B452" s="3" t="s">
        <v>634</v>
      </c>
      <c r="C452" s="3" t="s">
        <v>324</v>
      </c>
      <c r="D452" s="3" t="s">
        <v>636</v>
      </c>
      <c r="E452" s="3">
        <v>-3.13646</v>
      </c>
      <c r="F452" s="3" t="s">
        <v>633</v>
      </c>
    </row>
    <row r="453" spans="1:6" x14ac:dyDescent="0.25">
      <c r="A453" s="3" t="s">
        <v>185</v>
      </c>
      <c r="B453" s="3" t="s">
        <v>634</v>
      </c>
      <c r="C453" s="3" t="s">
        <v>332</v>
      </c>
      <c r="D453" s="3" t="s">
        <v>636</v>
      </c>
      <c r="E453" s="3">
        <v>-3.0851000000000002</v>
      </c>
      <c r="F453" s="3" t="s">
        <v>633</v>
      </c>
    </row>
    <row r="454" spans="1:6" x14ac:dyDescent="0.25">
      <c r="A454" s="3" t="s">
        <v>185</v>
      </c>
      <c r="B454" s="3" t="s">
        <v>634</v>
      </c>
      <c r="C454" s="3" t="s">
        <v>340</v>
      </c>
      <c r="D454" s="3" t="s">
        <v>636</v>
      </c>
      <c r="E454" s="3">
        <v>-3.2312099999999999</v>
      </c>
      <c r="F454" s="3" t="s">
        <v>633</v>
      </c>
    </row>
    <row r="455" spans="1:6" x14ac:dyDescent="0.25">
      <c r="A455" s="3" t="s">
        <v>185</v>
      </c>
      <c r="B455" s="3" t="s">
        <v>634</v>
      </c>
      <c r="C455" s="3" t="s">
        <v>348</v>
      </c>
      <c r="D455" s="3" t="s">
        <v>636</v>
      </c>
      <c r="E455" s="3">
        <v>-3.2314799999999999</v>
      </c>
      <c r="F455" s="3" t="s">
        <v>633</v>
      </c>
    </row>
    <row r="456" spans="1:6" x14ac:dyDescent="0.25">
      <c r="A456" s="3" t="s">
        <v>185</v>
      </c>
      <c r="B456" s="3" t="s">
        <v>634</v>
      </c>
      <c r="C456" s="3" t="s">
        <v>356</v>
      </c>
      <c r="D456" s="3" t="s">
        <v>636</v>
      </c>
      <c r="E456" s="3">
        <v>-3.0811199999999999</v>
      </c>
      <c r="F456" s="3" t="s">
        <v>633</v>
      </c>
    </row>
    <row r="457" spans="1:6" x14ac:dyDescent="0.25">
      <c r="A457" s="3" t="s">
        <v>185</v>
      </c>
      <c r="B457" s="3" t="s">
        <v>634</v>
      </c>
      <c r="C457" s="3" t="s">
        <v>364</v>
      </c>
      <c r="D457" s="3" t="s">
        <v>636</v>
      </c>
      <c r="E457" s="3">
        <v>-3.1095199999999998</v>
      </c>
      <c r="F457" s="3" t="s">
        <v>633</v>
      </c>
    </row>
    <row r="458" spans="1:6" x14ac:dyDescent="0.25">
      <c r="A458" s="3" t="s">
        <v>185</v>
      </c>
      <c r="B458" s="3" t="s">
        <v>634</v>
      </c>
      <c r="C458" s="3" t="s">
        <v>372</v>
      </c>
      <c r="D458" s="3" t="s">
        <v>637</v>
      </c>
      <c r="E458" s="3">
        <v>-3.69231</v>
      </c>
      <c r="F458" s="3" t="s">
        <v>633</v>
      </c>
    </row>
    <row r="459" spans="1:6" x14ac:dyDescent="0.25">
      <c r="A459" s="3" t="s">
        <v>185</v>
      </c>
      <c r="B459" s="3" t="s">
        <v>634</v>
      </c>
      <c r="C459" s="3" t="s">
        <v>380</v>
      </c>
      <c r="D459" s="3" t="s">
        <v>637</v>
      </c>
      <c r="E459" s="3">
        <v>-3.7705099999999998</v>
      </c>
      <c r="F459" s="3" t="s">
        <v>633</v>
      </c>
    </row>
    <row r="460" spans="1:6" x14ac:dyDescent="0.25">
      <c r="A460" s="3" t="s">
        <v>185</v>
      </c>
      <c r="B460" s="3" t="s">
        <v>634</v>
      </c>
      <c r="C460" s="3" t="s">
        <v>388</v>
      </c>
      <c r="D460" s="3" t="s">
        <v>637</v>
      </c>
      <c r="E460" s="3">
        <v>-3.7628900000000001</v>
      </c>
      <c r="F460" s="3" t="s">
        <v>633</v>
      </c>
    </row>
    <row r="461" spans="1:6" x14ac:dyDescent="0.25">
      <c r="A461" s="3" t="s">
        <v>185</v>
      </c>
      <c r="B461" s="3" t="s">
        <v>634</v>
      </c>
      <c r="C461" s="3" t="s">
        <v>396</v>
      </c>
      <c r="D461" s="3" t="s">
        <v>637</v>
      </c>
      <c r="E461" s="3">
        <v>-3.5107699999999999</v>
      </c>
      <c r="F461" s="3" t="s">
        <v>633</v>
      </c>
    </row>
    <row r="462" spans="1:6" x14ac:dyDescent="0.25">
      <c r="A462" s="3" t="s">
        <v>185</v>
      </c>
      <c r="B462" s="3" t="s">
        <v>634</v>
      </c>
      <c r="C462" s="3" t="s">
        <v>404</v>
      </c>
      <c r="D462" s="3" t="s">
        <v>637</v>
      </c>
      <c r="E462" s="3">
        <v>-3.1633599999999999</v>
      </c>
      <c r="F462" s="3" t="s">
        <v>633</v>
      </c>
    </row>
    <row r="463" spans="1:6" x14ac:dyDescent="0.25">
      <c r="A463" s="3" t="s">
        <v>185</v>
      </c>
      <c r="B463" s="3" t="s">
        <v>634</v>
      </c>
      <c r="C463" s="3" t="s">
        <v>412</v>
      </c>
      <c r="D463" s="3" t="s">
        <v>637</v>
      </c>
      <c r="E463" s="3">
        <v>-3.3700299999999999</v>
      </c>
      <c r="F463" s="3" t="s">
        <v>633</v>
      </c>
    </row>
    <row r="464" spans="1:6" x14ac:dyDescent="0.25">
      <c r="A464" s="3" t="s">
        <v>185</v>
      </c>
      <c r="B464" s="3" t="s">
        <v>634</v>
      </c>
      <c r="C464" s="3" t="s">
        <v>420</v>
      </c>
      <c r="D464" s="3" t="s">
        <v>637</v>
      </c>
      <c r="E464" s="3">
        <v>-3.5117699999999998</v>
      </c>
      <c r="F464" s="3" t="s">
        <v>633</v>
      </c>
    </row>
    <row r="465" spans="1:6" x14ac:dyDescent="0.25">
      <c r="A465" s="3" t="s">
        <v>185</v>
      </c>
      <c r="B465" s="3" t="s">
        <v>634</v>
      </c>
      <c r="C465" s="3" t="s">
        <v>428</v>
      </c>
      <c r="D465" s="3" t="s">
        <v>637</v>
      </c>
      <c r="E465" s="3">
        <v>-3.79528</v>
      </c>
      <c r="F465" s="3" t="s">
        <v>633</v>
      </c>
    </row>
    <row r="466" spans="1:6" x14ac:dyDescent="0.25">
      <c r="A466" s="3" t="s">
        <v>185</v>
      </c>
      <c r="B466" s="3" t="s">
        <v>634</v>
      </c>
      <c r="C466" s="3" t="s">
        <v>439</v>
      </c>
      <c r="D466" s="3" t="s">
        <v>638</v>
      </c>
      <c r="E466" s="3">
        <v>-13.430999999999999</v>
      </c>
      <c r="F466" s="3" t="s">
        <v>633</v>
      </c>
    </row>
    <row r="467" spans="1:6" x14ac:dyDescent="0.25">
      <c r="A467" s="3" t="s">
        <v>185</v>
      </c>
      <c r="B467" s="3" t="s">
        <v>634</v>
      </c>
      <c r="C467" s="3" t="s">
        <v>447</v>
      </c>
      <c r="D467" s="3" t="s">
        <v>638</v>
      </c>
      <c r="E467" s="3">
        <v>-12.966200000000001</v>
      </c>
      <c r="F467" s="3" t="s">
        <v>633</v>
      </c>
    </row>
    <row r="468" spans="1:6" x14ac:dyDescent="0.25">
      <c r="A468" s="3" t="s">
        <v>185</v>
      </c>
      <c r="B468" s="3" t="s">
        <v>634</v>
      </c>
      <c r="C468" s="3" t="s">
        <v>455</v>
      </c>
      <c r="D468" s="3" t="s">
        <v>638</v>
      </c>
      <c r="E468" s="3">
        <v>-13.282500000000001</v>
      </c>
      <c r="F468" s="3" t="s">
        <v>633</v>
      </c>
    </row>
    <row r="469" spans="1:6" x14ac:dyDescent="0.25">
      <c r="A469" s="3" t="s">
        <v>185</v>
      </c>
      <c r="B469" s="3" t="s">
        <v>634</v>
      </c>
      <c r="C469" s="3" t="s">
        <v>463</v>
      </c>
      <c r="D469" s="3" t="s">
        <v>638</v>
      </c>
      <c r="E469" s="3">
        <v>-13.0709</v>
      </c>
      <c r="F469" s="3" t="s">
        <v>633</v>
      </c>
    </row>
    <row r="470" spans="1:6" x14ac:dyDescent="0.25">
      <c r="A470" s="3" t="s">
        <v>185</v>
      </c>
      <c r="B470" s="3" t="s">
        <v>634</v>
      </c>
      <c r="C470" s="3" t="s">
        <v>473</v>
      </c>
      <c r="D470" s="3" t="s">
        <v>639</v>
      </c>
      <c r="E470" s="3">
        <v>-8.1049600000000002</v>
      </c>
      <c r="F470" s="3" t="s">
        <v>633</v>
      </c>
    </row>
    <row r="471" spans="1:6" x14ac:dyDescent="0.25">
      <c r="A471" s="3" t="s">
        <v>185</v>
      </c>
      <c r="B471" s="3" t="s">
        <v>634</v>
      </c>
      <c r="C471" s="3" t="s">
        <v>482</v>
      </c>
      <c r="D471" s="3" t="s">
        <v>639</v>
      </c>
      <c r="E471" s="3">
        <v>-8.9086800000000004</v>
      </c>
      <c r="F471" s="3" t="s">
        <v>633</v>
      </c>
    </row>
    <row r="472" spans="1:6" x14ac:dyDescent="0.25">
      <c r="A472" s="3" t="s">
        <v>185</v>
      </c>
      <c r="B472" s="3" t="s">
        <v>634</v>
      </c>
      <c r="C472" s="3" t="s">
        <v>490</v>
      </c>
      <c r="D472" s="3" t="s">
        <v>639</v>
      </c>
      <c r="E472" s="3">
        <v>-8.7886199999999999</v>
      </c>
      <c r="F472" s="3" t="s">
        <v>633</v>
      </c>
    </row>
    <row r="473" spans="1:6" x14ac:dyDescent="0.25">
      <c r="A473" s="3" t="s">
        <v>185</v>
      </c>
      <c r="B473" s="3" t="s">
        <v>634</v>
      </c>
      <c r="C473" s="3" t="s">
        <v>498</v>
      </c>
      <c r="D473" s="3" t="s">
        <v>639</v>
      </c>
      <c r="E473" s="3">
        <v>-8.6576000000000004</v>
      </c>
      <c r="F473" s="3" t="s">
        <v>633</v>
      </c>
    </row>
    <row r="474" spans="1:6" x14ac:dyDescent="0.25">
      <c r="A474" s="3" t="s">
        <v>193</v>
      </c>
      <c r="B474" s="3" t="s">
        <v>634</v>
      </c>
      <c r="C474" s="3" t="s">
        <v>107</v>
      </c>
      <c r="D474" s="3" t="s">
        <v>632</v>
      </c>
      <c r="E474" s="3">
        <v>-0.438303</v>
      </c>
      <c r="F474" s="3" t="s">
        <v>633</v>
      </c>
    </row>
    <row r="475" spans="1:6" x14ac:dyDescent="0.25">
      <c r="A475" s="3" t="s">
        <v>193</v>
      </c>
      <c r="B475" s="3" t="s">
        <v>634</v>
      </c>
      <c r="C475" s="3" t="s">
        <v>119</v>
      </c>
      <c r="D475" s="3" t="s">
        <v>632</v>
      </c>
      <c r="E475" s="3">
        <v>-0.48616599999999999</v>
      </c>
      <c r="F475" s="3" t="s">
        <v>633</v>
      </c>
    </row>
    <row r="476" spans="1:6" x14ac:dyDescent="0.25">
      <c r="A476" s="3" t="s">
        <v>193</v>
      </c>
      <c r="B476" s="3" t="s">
        <v>634</v>
      </c>
      <c r="C476" s="3" t="s">
        <v>127</v>
      </c>
      <c r="D476" s="3" t="s">
        <v>632</v>
      </c>
      <c r="E476" s="3">
        <v>-0.45743899999999998</v>
      </c>
      <c r="F476" s="3" t="s">
        <v>633</v>
      </c>
    </row>
    <row r="477" spans="1:6" x14ac:dyDescent="0.25">
      <c r="A477" s="3" t="s">
        <v>193</v>
      </c>
      <c r="B477" s="3" t="s">
        <v>634</v>
      </c>
      <c r="C477" s="3" t="s">
        <v>135</v>
      </c>
      <c r="D477" s="3" t="s">
        <v>632</v>
      </c>
      <c r="E477" s="3">
        <v>-0.51954900000000004</v>
      </c>
      <c r="F477" s="3" t="s">
        <v>633</v>
      </c>
    </row>
    <row r="478" spans="1:6" x14ac:dyDescent="0.25">
      <c r="A478" s="3" t="s">
        <v>193</v>
      </c>
      <c r="B478" s="3" t="s">
        <v>634</v>
      </c>
      <c r="C478" s="3" t="s">
        <v>143</v>
      </c>
      <c r="D478" s="3" t="s">
        <v>632</v>
      </c>
      <c r="E478" s="3">
        <v>-0.50745700000000005</v>
      </c>
      <c r="F478" s="3" t="s">
        <v>633</v>
      </c>
    </row>
    <row r="479" spans="1:6" x14ac:dyDescent="0.25">
      <c r="A479" s="3" t="s">
        <v>193</v>
      </c>
      <c r="B479" s="3" t="s">
        <v>634</v>
      </c>
      <c r="C479" s="3" t="s">
        <v>151</v>
      </c>
      <c r="D479" s="3" t="s">
        <v>632</v>
      </c>
      <c r="E479" s="3">
        <v>-0.49219400000000002</v>
      </c>
      <c r="F479" s="3" t="s">
        <v>633</v>
      </c>
    </row>
    <row r="480" spans="1:6" x14ac:dyDescent="0.25">
      <c r="A480" s="3" t="s">
        <v>193</v>
      </c>
      <c r="B480" s="3" t="s">
        <v>634</v>
      </c>
      <c r="C480" s="3" t="s">
        <v>159</v>
      </c>
      <c r="D480" s="3" t="s">
        <v>632</v>
      </c>
      <c r="E480" s="3">
        <v>-0.48715999999999998</v>
      </c>
      <c r="F480" s="3" t="s">
        <v>633</v>
      </c>
    </row>
    <row r="481" spans="1:6" x14ac:dyDescent="0.25">
      <c r="A481" s="3" t="s">
        <v>193</v>
      </c>
      <c r="B481" s="3" t="s">
        <v>634</v>
      </c>
      <c r="C481" s="3" t="s">
        <v>167</v>
      </c>
      <c r="D481" s="3" t="s">
        <v>632</v>
      </c>
      <c r="E481" s="3">
        <v>-0.49193900000000002</v>
      </c>
      <c r="F481" s="3" t="s">
        <v>633</v>
      </c>
    </row>
    <row r="482" spans="1:6" x14ac:dyDescent="0.25">
      <c r="A482" s="3" t="s">
        <v>193</v>
      </c>
      <c r="B482" s="3" t="s">
        <v>634</v>
      </c>
      <c r="C482" s="3" t="s">
        <v>177</v>
      </c>
      <c r="D482" s="3" t="s">
        <v>634</v>
      </c>
      <c r="E482" s="3">
        <v>-9.1374300000000006E-2</v>
      </c>
      <c r="F482" s="3" t="s">
        <v>633</v>
      </c>
    </row>
    <row r="483" spans="1:6" x14ac:dyDescent="0.25">
      <c r="A483" s="3" t="s">
        <v>193</v>
      </c>
      <c r="B483" s="3" t="s">
        <v>634</v>
      </c>
      <c r="C483" s="3" t="s">
        <v>185</v>
      </c>
      <c r="D483" s="3" t="s">
        <v>634</v>
      </c>
      <c r="E483" s="3">
        <v>-8.8549600000000006E-2</v>
      </c>
      <c r="F483" s="3" t="s">
        <v>633</v>
      </c>
    </row>
    <row r="484" spans="1:6" x14ac:dyDescent="0.25">
      <c r="A484" s="3" t="s">
        <v>193</v>
      </c>
      <c r="B484" s="3" t="s">
        <v>634</v>
      </c>
      <c r="C484" s="3" t="s">
        <v>201</v>
      </c>
      <c r="D484" s="3" t="s">
        <v>634</v>
      </c>
      <c r="E484" s="3">
        <v>-9.0322600000000003E-2</v>
      </c>
      <c r="F484" s="3" t="s">
        <v>633</v>
      </c>
    </row>
    <row r="485" spans="1:6" x14ac:dyDescent="0.25">
      <c r="A485" s="3" t="s">
        <v>193</v>
      </c>
      <c r="B485" s="3" t="s">
        <v>634</v>
      </c>
      <c r="C485" s="3" t="s">
        <v>209</v>
      </c>
      <c r="D485" s="3" t="s">
        <v>634</v>
      </c>
      <c r="E485" s="3">
        <v>-8.6815600000000007E-2</v>
      </c>
      <c r="F485" s="3" t="s">
        <v>633</v>
      </c>
    </row>
    <row r="486" spans="1:6" x14ac:dyDescent="0.25">
      <c r="A486" s="3" t="s">
        <v>193</v>
      </c>
      <c r="B486" s="3" t="s">
        <v>634</v>
      </c>
      <c r="C486" s="3" t="s">
        <v>217</v>
      </c>
      <c r="D486" s="3" t="s">
        <v>634</v>
      </c>
      <c r="E486" s="3">
        <v>-8.9412599999999995E-2</v>
      </c>
      <c r="F486" s="3" t="s">
        <v>633</v>
      </c>
    </row>
    <row r="487" spans="1:6" x14ac:dyDescent="0.25">
      <c r="A487" s="3" t="s">
        <v>193</v>
      </c>
      <c r="B487" s="3" t="s">
        <v>634</v>
      </c>
      <c r="C487" s="3" t="s">
        <v>225</v>
      </c>
      <c r="D487" s="3" t="s">
        <v>634</v>
      </c>
      <c r="E487" s="3">
        <v>-0.127415</v>
      </c>
      <c r="F487" s="3" t="s">
        <v>633</v>
      </c>
    </row>
    <row r="488" spans="1:6" x14ac:dyDescent="0.25">
      <c r="A488" s="3" t="s">
        <v>193</v>
      </c>
      <c r="B488" s="3" t="s">
        <v>634</v>
      </c>
      <c r="C488" s="3" t="s">
        <v>233</v>
      </c>
      <c r="D488" s="3" t="s">
        <v>634</v>
      </c>
      <c r="E488" s="3">
        <v>-0.105832</v>
      </c>
      <c r="F488" s="3" t="s">
        <v>633</v>
      </c>
    </row>
    <row r="489" spans="1:6" x14ac:dyDescent="0.25">
      <c r="A489" s="3" t="s">
        <v>193</v>
      </c>
      <c r="B489" s="3" t="s">
        <v>634</v>
      </c>
      <c r="C489" s="3" t="s">
        <v>242</v>
      </c>
      <c r="D489" s="3" t="s">
        <v>635</v>
      </c>
      <c r="E489" s="3">
        <v>-0.67305800000000005</v>
      </c>
      <c r="F489" s="3" t="s">
        <v>633</v>
      </c>
    </row>
    <row r="490" spans="1:6" x14ac:dyDescent="0.25">
      <c r="A490" s="3" t="s">
        <v>193</v>
      </c>
      <c r="B490" s="3" t="s">
        <v>634</v>
      </c>
      <c r="C490" s="3" t="s">
        <v>250</v>
      </c>
      <c r="D490" s="3" t="s">
        <v>635</v>
      </c>
      <c r="E490" s="3">
        <v>-0.61788600000000005</v>
      </c>
      <c r="F490" s="3" t="s">
        <v>633</v>
      </c>
    </row>
    <row r="491" spans="1:6" x14ac:dyDescent="0.25">
      <c r="A491" s="3" t="s">
        <v>193</v>
      </c>
      <c r="B491" s="3" t="s">
        <v>634</v>
      </c>
      <c r="C491" s="3" t="s">
        <v>258</v>
      </c>
      <c r="D491" s="3" t="s">
        <v>635</v>
      </c>
      <c r="E491" s="3">
        <v>-0.71037099999999997</v>
      </c>
      <c r="F491" s="3" t="s">
        <v>633</v>
      </c>
    </row>
    <row r="492" spans="1:6" x14ac:dyDescent="0.25">
      <c r="A492" s="3" t="s">
        <v>193</v>
      </c>
      <c r="B492" s="3" t="s">
        <v>634</v>
      </c>
      <c r="C492" s="3" t="s">
        <v>266</v>
      </c>
      <c r="D492" s="3" t="s">
        <v>635</v>
      </c>
      <c r="E492" s="3">
        <v>-0.62249299999999996</v>
      </c>
      <c r="F492" s="3" t="s">
        <v>633</v>
      </c>
    </row>
    <row r="493" spans="1:6" x14ac:dyDescent="0.25">
      <c r="A493" s="3" t="s">
        <v>193</v>
      </c>
      <c r="B493" s="3" t="s">
        <v>634</v>
      </c>
      <c r="C493" s="3" t="s">
        <v>274</v>
      </c>
      <c r="D493" s="3" t="s">
        <v>635</v>
      </c>
      <c r="E493" s="3">
        <v>-0.58053299999999997</v>
      </c>
      <c r="F493" s="3" t="s">
        <v>633</v>
      </c>
    </row>
    <row r="494" spans="1:6" x14ac:dyDescent="0.25">
      <c r="A494" s="3" t="s">
        <v>193</v>
      </c>
      <c r="B494" s="3" t="s">
        <v>634</v>
      </c>
      <c r="C494" s="3" t="s">
        <v>282</v>
      </c>
      <c r="D494" s="3" t="s">
        <v>635</v>
      </c>
      <c r="E494" s="3">
        <v>-0.73753100000000005</v>
      </c>
      <c r="F494" s="3" t="s">
        <v>633</v>
      </c>
    </row>
    <row r="495" spans="1:6" x14ac:dyDescent="0.25">
      <c r="A495" s="3" t="s">
        <v>193</v>
      </c>
      <c r="B495" s="3" t="s">
        <v>634</v>
      </c>
      <c r="C495" s="3" t="s">
        <v>290</v>
      </c>
      <c r="D495" s="3" t="s">
        <v>635</v>
      </c>
      <c r="E495" s="3">
        <v>-0.61898399999999998</v>
      </c>
      <c r="F495" s="3" t="s">
        <v>633</v>
      </c>
    </row>
    <row r="496" spans="1:6" x14ac:dyDescent="0.25">
      <c r="A496" s="3" t="s">
        <v>193</v>
      </c>
      <c r="B496" s="3" t="s">
        <v>634</v>
      </c>
      <c r="C496" s="3" t="s">
        <v>298</v>
      </c>
      <c r="D496" s="3" t="s">
        <v>635</v>
      </c>
      <c r="E496" s="3">
        <v>-0.741205</v>
      </c>
      <c r="F496" s="3" t="s">
        <v>633</v>
      </c>
    </row>
    <row r="497" spans="1:6" x14ac:dyDescent="0.25">
      <c r="A497" s="3" t="s">
        <v>193</v>
      </c>
      <c r="B497" s="3" t="s">
        <v>634</v>
      </c>
      <c r="C497" s="3" t="s">
        <v>308</v>
      </c>
      <c r="D497" s="3" t="s">
        <v>636</v>
      </c>
      <c r="E497" s="3">
        <v>-3.0975000000000001</v>
      </c>
      <c r="F497" s="3" t="s">
        <v>633</v>
      </c>
    </row>
    <row r="498" spans="1:6" x14ac:dyDescent="0.25">
      <c r="A498" s="3" t="s">
        <v>193</v>
      </c>
      <c r="B498" s="3" t="s">
        <v>634</v>
      </c>
      <c r="C498" s="3" t="s">
        <v>316</v>
      </c>
      <c r="D498" s="3" t="s">
        <v>636</v>
      </c>
      <c r="E498" s="3">
        <v>-3.3172299999999999</v>
      </c>
      <c r="F498" s="3" t="s">
        <v>633</v>
      </c>
    </row>
    <row r="499" spans="1:6" x14ac:dyDescent="0.25">
      <c r="A499" s="3" t="s">
        <v>193</v>
      </c>
      <c r="B499" s="3" t="s">
        <v>634</v>
      </c>
      <c r="C499" s="3" t="s">
        <v>324</v>
      </c>
      <c r="D499" s="3" t="s">
        <v>636</v>
      </c>
      <c r="E499" s="3">
        <v>-3.1180099999999999</v>
      </c>
      <c r="F499" s="3" t="s">
        <v>633</v>
      </c>
    </row>
    <row r="500" spans="1:6" x14ac:dyDescent="0.25">
      <c r="A500" s="3" t="s">
        <v>193</v>
      </c>
      <c r="B500" s="3" t="s">
        <v>634</v>
      </c>
      <c r="C500" s="3" t="s">
        <v>332</v>
      </c>
      <c r="D500" s="3" t="s">
        <v>636</v>
      </c>
      <c r="E500" s="3">
        <v>-3.0766300000000002</v>
      </c>
      <c r="F500" s="3" t="s">
        <v>633</v>
      </c>
    </row>
    <row r="501" spans="1:6" x14ac:dyDescent="0.25">
      <c r="A501" s="3" t="s">
        <v>193</v>
      </c>
      <c r="B501" s="3" t="s">
        <v>634</v>
      </c>
      <c r="C501" s="3" t="s">
        <v>340</v>
      </c>
      <c r="D501" s="3" t="s">
        <v>636</v>
      </c>
      <c r="E501" s="3">
        <v>-3.2121300000000002</v>
      </c>
      <c r="F501" s="3" t="s">
        <v>633</v>
      </c>
    </row>
    <row r="502" spans="1:6" x14ac:dyDescent="0.25">
      <c r="A502" s="3" t="s">
        <v>193</v>
      </c>
      <c r="B502" s="3" t="s">
        <v>634</v>
      </c>
      <c r="C502" s="3" t="s">
        <v>348</v>
      </c>
      <c r="D502" s="3" t="s">
        <v>636</v>
      </c>
      <c r="E502" s="3">
        <v>-3.2086700000000001</v>
      </c>
      <c r="F502" s="3" t="s">
        <v>633</v>
      </c>
    </row>
    <row r="503" spans="1:6" x14ac:dyDescent="0.25">
      <c r="A503" s="3" t="s">
        <v>193</v>
      </c>
      <c r="B503" s="3" t="s">
        <v>634</v>
      </c>
      <c r="C503" s="3" t="s">
        <v>356</v>
      </c>
      <c r="D503" s="3" t="s">
        <v>636</v>
      </c>
      <c r="E503" s="3">
        <v>-3.0699800000000002</v>
      </c>
      <c r="F503" s="3" t="s">
        <v>633</v>
      </c>
    </row>
    <row r="504" spans="1:6" x14ac:dyDescent="0.25">
      <c r="A504" s="3" t="s">
        <v>193</v>
      </c>
      <c r="B504" s="3" t="s">
        <v>634</v>
      </c>
      <c r="C504" s="3" t="s">
        <v>364</v>
      </c>
      <c r="D504" s="3" t="s">
        <v>636</v>
      </c>
      <c r="E504" s="3">
        <v>-3.0939299999999998</v>
      </c>
      <c r="F504" s="3" t="s">
        <v>633</v>
      </c>
    </row>
    <row r="505" spans="1:6" x14ac:dyDescent="0.25">
      <c r="A505" s="3" t="s">
        <v>193</v>
      </c>
      <c r="B505" s="3" t="s">
        <v>634</v>
      </c>
      <c r="C505" s="3" t="s">
        <v>372</v>
      </c>
      <c r="D505" s="3" t="s">
        <v>637</v>
      </c>
      <c r="E505" s="3">
        <v>-3.6551900000000002</v>
      </c>
      <c r="F505" s="3" t="s">
        <v>633</v>
      </c>
    </row>
    <row r="506" spans="1:6" x14ac:dyDescent="0.25">
      <c r="A506" s="3" t="s">
        <v>193</v>
      </c>
      <c r="B506" s="3" t="s">
        <v>634</v>
      </c>
      <c r="C506" s="3" t="s">
        <v>380</v>
      </c>
      <c r="D506" s="3" t="s">
        <v>637</v>
      </c>
      <c r="E506" s="3">
        <v>-3.7389299999999999</v>
      </c>
      <c r="F506" s="3" t="s">
        <v>633</v>
      </c>
    </row>
    <row r="507" spans="1:6" x14ac:dyDescent="0.25">
      <c r="A507" s="3" t="s">
        <v>193</v>
      </c>
      <c r="B507" s="3" t="s">
        <v>634</v>
      </c>
      <c r="C507" s="3" t="s">
        <v>388</v>
      </c>
      <c r="D507" s="3" t="s">
        <v>637</v>
      </c>
      <c r="E507" s="3">
        <v>-3.7315399999999999</v>
      </c>
      <c r="F507" s="3" t="s">
        <v>633</v>
      </c>
    </row>
    <row r="508" spans="1:6" x14ac:dyDescent="0.25">
      <c r="A508" s="3" t="s">
        <v>193</v>
      </c>
      <c r="B508" s="3" t="s">
        <v>634</v>
      </c>
      <c r="C508" s="3" t="s">
        <v>396</v>
      </c>
      <c r="D508" s="3" t="s">
        <v>637</v>
      </c>
      <c r="E508" s="3">
        <v>-3.47742</v>
      </c>
      <c r="F508" s="3" t="s">
        <v>633</v>
      </c>
    </row>
    <row r="509" spans="1:6" x14ac:dyDescent="0.25">
      <c r="A509" s="3" t="s">
        <v>193</v>
      </c>
      <c r="B509" s="3" t="s">
        <v>634</v>
      </c>
      <c r="C509" s="3" t="s">
        <v>404</v>
      </c>
      <c r="D509" s="3" t="s">
        <v>637</v>
      </c>
      <c r="E509" s="3">
        <v>-3.1338400000000002</v>
      </c>
      <c r="F509" s="3" t="s">
        <v>633</v>
      </c>
    </row>
    <row r="510" spans="1:6" x14ac:dyDescent="0.25">
      <c r="A510" s="3" t="s">
        <v>193</v>
      </c>
      <c r="B510" s="3" t="s">
        <v>634</v>
      </c>
      <c r="C510" s="3" t="s">
        <v>412</v>
      </c>
      <c r="D510" s="3" t="s">
        <v>637</v>
      </c>
      <c r="E510" s="3">
        <v>-3.3302999999999998</v>
      </c>
      <c r="F510" s="3" t="s">
        <v>633</v>
      </c>
    </row>
    <row r="511" spans="1:6" x14ac:dyDescent="0.25">
      <c r="A511" s="3" t="s">
        <v>193</v>
      </c>
      <c r="B511" s="3" t="s">
        <v>634</v>
      </c>
      <c r="C511" s="3" t="s">
        <v>420</v>
      </c>
      <c r="D511" s="3" t="s">
        <v>637</v>
      </c>
      <c r="E511" s="3">
        <v>-3.4788100000000002</v>
      </c>
      <c r="F511" s="3" t="s">
        <v>633</v>
      </c>
    </row>
    <row r="512" spans="1:6" x14ac:dyDescent="0.25">
      <c r="A512" s="3" t="s">
        <v>193</v>
      </c>
      <c r="B512" s="3" t="s">
        <v>634</v>
      </c>
      <c r="C512" s="3" t="s">
        <v>428</v>
      </c>
      <c r="D512" s="3" t="s">
        <v>637</v>
      </c>
      <c r="E512" s="3">
        <v>-3.7566899999999999</v>
      </c>
      <c r="F512" s="3" t="s">
        <v>633</v>
      </c>
    </row>
    <row r="513" spans="1:6" x14ac:dyDescent="0.25">
      <c r="A513" s="3" t="s">
        <v>193</v>
      </c>
      <c r="B513" s="3" t="s">
        <v>634</v>
      </c>
      <c r="C513" s="3" t="s">
        <v>439</v>
      </c>
      <c r="D513" s="3" t="s">
        <v>638</v>
      </c>
      <c r="E513" s="3">
        <v>-13.3148</v>
      </c>
      <c r="F513" s="3" t="s">
        <v>633</v>
      </c>
    </row>
    <row r="514" spans="1:6" x14ac:dyDescent="0.25">
      <c r="A514" s="3" t="s">
        <v>193</v>
      </c>
      <c r="B514" s="3" t="s">
        <v>634</v>
      </c>
      <c r="C514" s="3" t="s">
        <v>447</v>
      </c>
      <c r="D514" s="3" t="s">
        <v>638</v>
      </c>
      <c r="E514" s="3">
        <v>-12.869</v>
      </c>
      <c r="F514" s="3" t="s">
        <v>633</v>
      </c>
    </row>
    <row r="515" spans="1:6" x14ac:dyDescent="0.25">
      <c r="A515" s="3" t="s">
        <v>193</v>
      </c>
      <c r="B515" s="3" t="s">
        <v>634</v>
      </c>
      <c r="C515" s="3" t="s">
        <v>455</v>
      </c>
      <c r="D515" s="3" t="s">
        <v>638</v>
      </c>
      <c r="E515" s="3">
        <v>-13.1777</v>
      </c>
      <c r="F515" s="3" t="s">
        <v>633</v>
      </c>
    </row>
    <row r="516" spans="1:6" x14ac:dyDescent="0.25">
      <c r="A516" s="3" t="s">
        <v>193</v>
      </c>
      <c r="B516" s="3" t="s">
        <v>634</v>
      </c>
      <c r="C516" s="3" t="s">
        <v>463</v>
      </c>
      <c r="D516" s="3" t="s">
        <v>638</v>
      </c>
      <c r="E516" s="3">
        <v>-12.9732</v>
      </c>
      <c r="F516" s="3" t="s">
        <v>633</v>
      </c>
    </row>
    <row r="517" spans="1:6" x14ac:dyDescent="0.25">
      <c r="A517" s="3" t="s">
        <v>193</v>
      </c>
      <c r="B517" s="3" t="s">
        <v>634</v>
      </c>
      <c r="C517" s="3" t="s">
        <v>473</v>
      </c>
      <c r="D517" s="3" t="s">
        <v>639</v>
      </c>
      <c r="E517" s="3">
        <v>-8.0625900000000001</v>
      </c>
      <c r="F517" s="3" t="s">
        <v>633</v>
      </c>
    </row>
    <row r="518" spans="1:6" x14ac:dyDescent="0.25">
      <c r="A518" s="3" t="s">
        <v>193</v>
      </c>
      <c r="B518" s="3" t="s">
        <v>634</v>
      </c>
      <c r="C518" s="3" t="s">
        <v>482</v>
      </c>
      <c r="D518" s="3" t="s">
        <v>639</v>
      </c>
      <c r="E518" s="3">
        <v>-8.8598499999999998</v>
      </c>
      <c r="F518" s="3" t="s">
        <v>633</v>
      </c>
    </row>
    <row r="519" spans="1:6" x14ac:dyDescent="0.25">
      <c r="A519" s="3" t="s">
        <v>193</v>
      </c>
      <c r="B519" s="3" t="s">
        <v>634</v>
      </c>
      <c r="C519" s="3" t="s">
        <v>490</v>
      </c>
      <c r="D519" s="3" t="s">
        <v>639</v>
      </c>
      <c r="E519" s="3">
        <v>-8.7312799999999999</v>
      </c>
      <c r="F519" s="3" t="s">
        <v>633</v>
      </c>
    </row>
    <row r="520" spans="1:6" x14ac:dyDescent="0.25">
      <c r="A520" s="3" t="s">
        <v>193</v>
      </c>
      <c r="B520" s="3" t="s">
        <v>634</v>
      </c>
      <c r="C520" s="3" t="s">
        <v>498</v>
      </c>
      <c r="D520" s="3" t="s">
        <v>639</v>
      </c>
      <c r="E520" s="3">
        <v>-8.6082900000000002</v>
      </c>
      <c r="F520" s="3" t="s">
        <v>633</v>
      </c>
    </row>
    <row r="521" spans="1:6" x14ac:dyDescent="0.25">
      <c r="A521" s="3" t="s">
        <v>201</v>
      </c>
      <c r="B521" s="3" t="s">
        <v>634</v>
      </c>
      <c r="C521" s="3" t="s">
        <v>107</v>
      </c>
      <c r="D521" s="3" t="s">
        <v>632</v>
      </c>
      <c r="E521" s="3">
        <v>-0.43725599999999998</v>
      </c>
      <c r="F521" s="3" t="s">
        <v>633</v>
      </c>
    </row>
    <row r="522" spans="1:6" x14ac:dyDescent="0.25">
      <c r="A522" s="3" t="s">
        <v>201</v>
      </c>
      <c r="B522" s="3" t="s">
        <v>634</v>
      </c>
      <c r="C522" s="3" t="s">
        <v>119</v>
      </c>
      <c r="D522" s="3" t="s">
        <v>632</v>
      </c>
      <c r="E522" s="3">
        <v>-0.51088199999999995</v>
      </c>
      <c r="F522" s="3" t="s">
        <v>633</v>
      </c>
    </row>
    <row r="523" spans="1:6" x14ac:dyDescent="0.25">
      <c r="A523" s="3" t="s">
        <v>201</v>
      </c>
      <c r="B523" s="3" t="s">
        <v>634</v>
      </c>
      <c r="C523" s="3" t="s">
        <v>127</v>
      </c>
      <c r="D523" s="3" t="s">
        <v>632</v>
      </c>
      <c r="E523" s="3">
        <v>-0.47101700000000002</v>
      </c>
      <c r="F523" s="3" t="s">
        <v>633</v>
      </c>
    </row>
    <row r="524" spans="1:6" x14ac:dyDescent="0.25">
      <c r="A524" s="3" t="s">
        <v>201</v>
      </c>
      <c r="B524" s="3" t="s">
        <v>634</v>
      </c>
      <c r="C524" s="3" t="s">
        <v>135</v>
      </c>
      <c r="D524" s="3" t="s">
        <v>632</v>
      </c>
      <c r="E524" s="3">
        <v>-0.51008900000000001</v>
      </c>
      <c r="F524" s="3" t="s">
        <v>633</v>
      </c>
    </row>
    <row r="525" spans="1:6" x14ac:dyDescent="0.25">
      <c r="A525" s="3" t="s">
        <v>201</v>
      </c>
      <c r="B525" s="3" t="s">
        <v>634</v>
      </c>
      <c r="C525" s="3" t="s">
        <v>143</v>
      </c>
      <c r="D525" s="3" t="s">
        <v>632</v>
      </c>
      <c r="E525" s="3">
        <v>-0.48880200000000001</v>
      </c>
      <c r="F525" s="3" t="s">
        <v>633</v>
      </c>
    </row>
    <row r="526" spans="1:6" x14ac:dyDescent="0.25">
      <c r="A526" s="3" t="s">
        <v>201</v>
      </c>
      <c r="B526" s="3" t="s">
        <v>634</v>
      </c>
      <c r="C526" s="3" t="s">
        <v>151</v>
      </c>
      <c r="D526" s="3" t="s">
        <v>632</v>
      </c>
      <c r="E526" s="3">
        <v>-0.509965</v>
      </c>
      <c r="F526" s="3" t="s">
        <v>633</v>
      </c>
    </row>
    <row r="527" spans="1:6" x14ac:dyDescent="0.25">
      <c r="A527" s="3" t="s">
        <v>201</v>
      </c>
      <c r="B527" s="3" t="s">
        <v>634</v>
      </c>
      <c r="C527" s="3" t="s">
        <v>159</v>
      </c>
      <c r="D527" s="3" t="s">
        <v>632</v>
      </c>
      <c r="E527" s="3">
        <v>-0.501753</v>
      </c>
      <c r="F527" s="3" t="s">
        <v>633</v>
      </c>
    </row>
    <row r="528" spans="1:6" x14ac:dyDescent="0.25">
      <c r="A528" s="3" t="s">
        <v>201</v>
      </c>
      <c r="B528" s="3" t="s">
        <v>634</v>
      </c>
      <c r="C528" s="3" t="s">
        <v>167</v>
      </c>
      <c r="D528" s="3" t="s">
        <v>632</v>
      </c>
      <c r="E528" s="3">
        <v>-0.49212600000000001</v>
      </c>
      <c r="F528" s="3" t="s">
        <v>633</v>
      </c>
    </row>
    <row r="529" spans="1:6" x14ac:dyDescent="0.25">
      <c r="A529" s="3" t="s">
        <v>201</v>
      </c>
      <c r="B529" s="3" t="s">
        <v>634</v>
      </c>
      <c r="C529" s="3" t="s">
        <v>177</v>
      </c>
      <c r="D529" s="3" t="s">
        <v>634</v>
      </c>
      <c r="E529" s="3">
        <v>-9.8792500000000005E-2</v>
      </c>
      <c r="F529" s="3" t="s">
        <v>633</v>
      </c>
    </row>
    <row r="530" spans="1:6" x14ac:dyDescent="0.25">
      <c r="A530" s="3" t="s">
        <v>201</v>
      </c>
      <c r="B530" s="3" t="s">
        <v>634</v>
      </c>
      <c r="C530" s="3" t="s">
        <v>185</v>
      </c>
      <c r="D530" s="3" t="s">
        <v>634</v>
      </c>
      <c r="E530" s="3">
        <v>-4.8528799999999997E-2</v>
      </c>
      <c r="F530" s="3" t="s">
        <v>633</v>
      </c>
    </row>
    <row r="531" spans="1:6" x14ac:dyDescent="0.25">
      <c r="A531" s="3" t="s">
        <v>201</v>
      </c>
      <c r="B531" s="3" t="s">
        <v>634</v>
      </c>
      <c r="C531" s="3" t="s">
        <v>193</v>
      </c>
      <c r="D531" s="3" t="s">
        <v>634</v>
      </c>
      <c r="E531" s="3">
        <v>-9.0322600000000003E-2</v>
      </c>
      <c r="F531" s="3" t="s">
        <v>633</v>
      </c>
    </row>
    <row r="532" spans="1:6" x14ac:dyDescent="0.25">
      <c r="A532" s="3" t="s">
        <v>201</v>
      </c>
      <c r="B532" s="3" t="s">
        <v>634</v>
      </c>
      <c r="C532" s="3" t="s">
        <v>209</v>
      </c>
      <c r="D532" s="3" t="s">
        <v>634</v>
      </c>
      <c r="E532" s="3">
        <v>-0.14208399999999999</v>
      </c>
      <c r="F532" s="3" t="s">
        <v>633</v>
      </c>
    </row>
    <row r="533" spans="1:6" x14ac:dyDescent="0.25">
      <c r="A533" s="3" t="s">
        <v>201</v>
      </c>
      <c r="B533" s="3" t="s">
        <v>634</v>
      </c>
      <c r="C533" s="3" t="s">
        <v>217</v>
      </c>
      <c r="D533" s="3" t="s">
        <v>634</v>
      </c>
      <c r="E533" s="3">
        <v>-8.6891399999999994E-2</v>
      </c>
      <c r="F533" s="3" t="s">
        <v>633</v>
      </c>
    </row>
    <row r="534" spans="1:6" x14ac:dyDescent="0.25">
      <c r="A534" s="3" t="s">
        <v>201</v>
      </c>
      <c r="B534" s="3" t="s">
        <v>634</v>
      </c>
      <c r="C534" s="3" t="s">
        <v>225</v>
      </c>
      <c r="D534" s="3" t="s">
        <v>634</v>
      </c>
      <c r="E534" s="3">
        <v>-0.133879</v>
      </c>
      <c r="F534" s="3" t="s">
        <v>633</v>
      </c>
    </row>
    <row r="535" spans="1:6" x14ac:dyDescent="0.25">
      <c r="A535" s="3" t="s">
        <v>201</v>
      </c>
      <c r="B535" s="3" t="s">
        <v>634</v>
      </c>
      <c r="C535" s="3" t="s">
        <v>233</v>
      </c>
      <c r="D535" s="3" t="s">
        <v>634</v>
      </c>
      <c r="E535" s="3">
        <v>-0.12992999999999999</v>
      </c>
      <c r="F535" s="3" t="s">
        <v>633</v>
      </c>
    </row>
    <row r="536" spans="1:6" x14ac:dyDescent="0.25">
      <c r="A536" s="3" t="s">
        <v>201</v>
      </c>
      <c r="B536" s="3" t="s">
        <v>634</v>
      </c>
      <c r="C536" s="3" t="s">
        <v>242</v>
      </c>
      <c r="D536" s="3" t="s">
        <v>635</v>
      </c>
      <c r="E536" s="3">
        <v>-0.67508400000000002</v>
      </c>
      <c r="F536" s="3" t="s">
        <v>633</v>
      </c>
    </row>
    <row r="537" spans="1:6" x14ac:dyDescent="0.25">
      <c r="A537" s="3" t="s">
        <v>201</v>
      </c>
      <c r="B537" s="3" t="s">
        <v>634</v>
      </c>
      <c r="C537" s="3" t="s">
        <v>250</v>
      </c>
      <c r="D537" s="3" t="s">
        <v>635</v>
      </c>
      <c r="E537" s="3">
        <v>-0.61425799999999997</v>
      </c>
      <c r="F537" s="3" t="s">
        <v>633</v>
      </c>
    </row>
    <row r="538" spans="1:6" x14ac:dyDescent="0.25">
      <c r="A538" s="3" t="s">
        <v>201</v>
      </c>
      <c r="B538" s="3" t="s">
        <v>634</v>
      </c>
      <c r="C538" s="3" t="s">
        <v>258</v>
      </c>
      <c r="D538" s="3" t="s">
        <v>635</v>
      </c>
      <c r="E538" s="3">
        <v>-0.71527799999999997</v>
      </c>
      <c r="F538" s="3" t="s">
        <v>633</v>
      </c>
    </row>
    <row r="539" spans="1:6" x14ac:dyDescent="0.25">
      <c r="A539" s="3" t="s">
        <v>201</v>
      </c>
      <c r="B539" s="3" t="s">
        <v>634</v>
      </c>
      <c r="C539" s="3" t="s">
        <v>266</v>
      </c>
      <c r="D539" s="3" t="s">
        <v>635</v>
      </c>
      <c r="E539" s="3">
        <v>-0.615537</v>
      </c>
      <c r="F539" s="3" t="s">
        <v>633</v>
      </c>
    </row>
    <row r="540" spans="1:6" x14ac:dyDescent="0.25">
      <c r="A540" s="3" t="s">
        <v>201</v>
      </c>
      <c r="B540" s="3" t="s">
        <v>634</v>
      </c>
      <c r="C540" s="3" t="s">
        <v>274</v>
      </c>
      <c r="D540" s="3" t="s">
        <v>635</v>
      </c>
      <c r="E540" s="3">
        <v>-0.57886400000000005</v>
      </c>
      <c r="F540" s="3" t="s">
        <v>633</v>
      </c>
    </row>
    <row r="541" spans="1:6" x14ac:dyDescent="0.25">
      <c r="A541" s="3" t="s">
        <v>201</v>
      </c>
      <c r="B541" s="3" t="s">
        <v>634</v>
      </c>
      <c r="C541" s="3" t="s">
        <v>282</v>
      </c>
      <c r="D541" s="3" t="s">
        <v>635</v>
      </c>
      <c r="E541" s="3">
        <v>-0.73335700000000004</v>
      </c>
      <c r="F541" s="3" t="s">
        <v>633</v>
      </c>
    </row>
    <row r="542" spans="1:6" x14ac:dyDescent="0.25">
      <c r="A542" s="3" t="s">
        <v>201</v>
      </c>
      <c r="B542" s="3" t="s">
        <v>634</v>
      </c>
      <c r="C542" s="3" t="s">
        <v>290</v>
      </c>
      <c r="D542" s="3" t="s">
        <v>635</v>
      </c>
      <c r="E542" s="3">
        <v>-0.63332200000000005</v>
      </c>
      <c r="F542" s="3" t="s">
        <v>633</v>
      </c>
    </row>
    <row r="543" spans="1:6" x14ac:dyDescent="0.25">
      <c r="A543" s="3" t="s">
        <v>201</v>
      </c>
      <c r="B543" s="3" t="s">
        <v>634</v>
      </c>
      <c r="C543" s="3" t="s">
        <v>298</v>
      </c>
      <c r="D543" s="3" t="s">
        <v>635</v>
      </c>
      <c r="E543" s="3">
        <v>-0.73396099999999997</v>
      </c>
      <c r="F543" s="3" t="s">
        <v>633</v>
      </c>
    </row>
    <row r="544" spans="1:6" x14ac:dyDescent="0.25">
      <c r="A544" s="3" t="s">
        <v>201</v>
      </c>
      <c r="B544" s="3" t="s">
        <v>634</v>
      </c>
      <c r="C544" s="3" t="s">
        <v>308</v>
      </c>
      <c r="D544" s="3" t="s">
        <v>636</v>
      </c>
      <c r="E544" s="3">
        <v>-3.0934400000000002</v>
      </c>
      <c r="F544" s="3" t="s">
        <v>633</v>
      </c>
    </row>
    <row r="545" spans="1:6" x14ac:dyDescent="0.25">
      <c r="A545" s="3" t="s">
        <v>201</v>
      </c>
      <c r="B545" s="3" t="s">
        <v>634</v>
      </c>
      <c r="C545" s="3" t="s">
        <v>316</v>
      </c>
      <c r="D545" s="3" t="s">
        <v>636</v>
      </c>
      <c r="E545" s="3">
        <v>-3.32125</v>
      </c>
      <c r="F545" s="3" t="s">
        <v>633</v>
      </c>
    </row>
    <row r="546" spans="1:6" x14ac:dyDescent="0.25">
      <c r="A546" s="3" t="s">
        <v>201</v>
      </c>
      <c r="B546" s="3" t="s">
        <v>634</v>
      </c>
      <c r="C546" s="3" t="s">
        <v>324</v>
      </c>
      <c r="D546" s="3" t="s">
        <v>636</v>
      </c>
      <c r="E546" s="3">
        <v>-3.1195200000000001</v>
      </c>
      <c r="F546" s="3" t="s">
        <v>633</v>
      </c>
    </row>
    <row r="547" spans="1:6" x14ac:dyDescent="0.25">
      <c r="A547" s="3" t="s">
        <v>201</v>
      </c>
      <c r="B547" s="3" t="s">
        <v>634</v>
      </c>
      <c r="C547" s="3" t="s">
        <v>332</v>
      </c>
      <c r="D547" s="3" t="s">
        <v>636</v>
      </c>
      <c r="E547" s="3">
        <v>-3.0715300000000001</v>
      </c>
      <c r="F547" s="3" t="s">
        <v>633</v>
      </c>
    </row>
    <row r="548" spans="1:6" x14ac:dyDescent="0.25">
      <c r="A548" s="3" t="s">
        <v>201</v>
      </c>
      <c r="B548" s="3" t="s">
        <v>634</v>
      </c>
      <c r="C548" s="3" t="s">
        <v>340</v>
      </c>
      <c r="D548" s="3" t="s">
        <v>636</v>
      </c>
      <c r="E548" s="3">
        <v>-3.21272</v>
      </c>
      <c r="F548" s="3" t="s">
        <v>633</v>
      </c>
    </row>
    <row r="549" spans="1:6" x14ac:dyDescent="0.25">
      <c r="A549" s="3" t="s">
        <v>201</v>
      </c>
      <c r="B549" s="3" t="s">
        <v>634</v>
      </c>
      <c r="C549" s="3" t="s">
        <v>348</v>
      </c>
      <c r="D549" s="3" t="s">
        <v>636</v>
      </c>
      <c r="E549" s="3">
        <v>-3.21068</v>
      </c>
      <c r="F549" s="3" t="s">
        <v>633</v>
      </c>
    </row>
    <row r="550" spans="1:6" x14ac:dyDescent="0.25">
      <c r="A550" s="3" t="s">
        <v>201</v>
      </c>
      <c r="B550" s="3" t="s">
        <v>634</v>
      </c>
      <c r="C550" s="3" t="s">
        <v>356</v>
      </c>
      <c r="D550" s="3" t="s">
        <v>636</v>
      </c>
      <c r="E550" s="3">
        <v>-3.0611299999999999</v>
      </c>
      <c r="F550" s="3" t="s">
        <v>633</v>
      </c>
    </row>
    <row r="551" spans="1:6" x14ac:dyDescent="0.25">
      <c r="A551" s="3" t="s">
        <v>201</v>
      </c>
      <c r="B551" s="3" t="s">
        <v>634</v>
      </c>
      <c r="C551" s="3" t="s">
        <v>364</v>
      </c>
      <c r="D551" s="3" t="s">
        <v>636</v>
      </c>
      <c r="E551" s="3">
        <v>-3.09646</v>
      </c>
      <c r="F551" s="3" t="s">
        <v>633</v>
      </c>
    </row>
    <row r="552" spans="1:6" x14ac:dyDescent="0.25">
      <c r="A552" s="3" t="s">
        <v>201</v>
      </c>
      <c r="B552" s="3" t="s">
        <v>634</v>
      </c>
      <c r="C552" s="3" t="s">
        <v>372</v>
      </c>
      <c r="D552" s="3" t="s">
        <v>637</v>
      </c>
      <c r="E552" s="3">
        <v>-3.6555900000000001</v>
      </c>
      <c r="F552" s="3" t="s">
        <v>633</v>
      </c>
    </row>
    <row r="553" spans="1:6" x14ac:dyDescent="0.25">
      <c r="A553" s="3" t="s">
        <v>201</v>
      </c>
      <c r="B553" s="3" t="s">
        <v>634</v>
      </c>
      <c r="C553" s="3" t="s">
        <v>380</v>
      </c>
      <c r="D553" s="3" t="s">
        <v>637</v>
      </c>
      <c r="E553" s="3">
        <v>-3.73691</v>
      </c>
      <c r="F553" s="3" t="s">
        <v>633</v>
      </c>
    </row>
    <row r="554" spans="1:6" x14ac:dyDescent="0.25">
      <c r="A554" s="3" t="s">
        <v>201</v>
      </c>
      <c r="B554" s="3" t="s">
        <v>634</v>
      </c>
      <c r="C554" s="3" t="s">
        <v>388</v>
      </c>
      <c r="D554" s="3" t="s">
        <v>637</v>
      </c>
      <c r="E554" s="3">
        <v>-3.7320500000000001</v>
      </c>
      <c r="F554" s="3" t="s">
        <v>633</v>
      </c>
    </row>
    <row r="555" spans="1:6" x14ac:dyDescent="0.25">
      <c r="A555" s="3" t="s">
        <v>201</v>
      </c>
      <c r="B555" s="3" t="s">
        <v>634</v>
      </c>
      <c r="C555" s="3" t="s">
        <v>396</v>
      </c>
      <c r="D555" s="3" t="s">
        <v>637</v>
      </c>
      <c r="E555" s="3">
        <v>-3.4807600000000001</v>
      </c>
      <c r="F555" s="3" t="s">
        <v>633</v>
      </c>
    </row>
    <row r="556" spans="1:6" x14ac:dyDescent="0.25">
      <c r="A556" s="3" t="s">
        <v>201</v>
      </c>
      <c r="B556" s="3" t="s">
        <v>634</v>
      </c>
      <c r="C556" s="3" t="s">
        <v>404</v>
      </c>
      <c r="D556" s="3" t="s">
        <v>637</v>
      </c>
      <c r="E556" s="3">
        <v>-3.12961</v>
      </c>
      <c r="F556" s="3" t="s">
        <v>633</v>
      </c>
    </row>
    <row r="557" spans="1:6" x14ac:dyDescent="0.25">
      <c r="A557" s="3" t="s">
        <v>201</v>
      </c>
      <c r="B557" s="3" t="s">
        <v>634</v>
      </c>
      <c r="C557" s="3" t="s">
        <v>412</v>
      </c>
      <c r="D557" s="3" t="s">
        <v>637</v>
      </c>
      <c r="E557" s="3">
        <v>-3.3371300000000002</v>
      </c>
      <c r="F557" s="3" t="s">
        <v>633</v>
      </c>
    </row>
    <row r="558" spans="1:6" x14ac:dyDescent="0.25">
      <c r="A558" s="3" t="s">
        <v>201</v>
      </c>
      <c r="B558" s="3" t="s">
        <v>634</v>
      </c>
      <c r="C558" s="3" t="s">
        <v>420</v>
      </c>
      <c r="D558" s="3" t="s">
        <v>637</v>
      </c>
      <c r="E558" s="3">
        <v>-3.47621</v>
      </c>
      <c r="F558" s="3" t="s">
        <v>633</v>
      </c>
    </row>
    <row r="559" spans="1:6" x14ac:dyDescent="0.25">
      <c r="A559" s="3" t="s">
        <v>201</v>
      </c>
      <c r="B559" s="3" t="s">
        <v>634</v>
      </c>
      <c r="C559" s="3" t="s">
        <v>428</v>
      </c>
      <c r="D559" s="3" t="s">
        <v>637</v>
      </c>
      <c r="E559" s="3">
        <v>-3.75596</v>
      </c>
      <c r="F559" s="3" t="s">
        <v>633</v>
      </c>
    </row>
    <row r="560" spans="1:6" x14ac:dyDescent="0.25">
      <c r="A560" s="3" t="s">
        <v>201</v>
      </c>
      <c r="B560" s="3" t="s">
        <v>634</v>
      </c>
      <c r="C560" s="3" t="s">
        <v>439</v>
      </c>
      <c r="D560" s="3" t="s">
        <v>638</v>
      </c>
      <c r="E560" s="3">
        <v>-13.372199999999999</v>
      </c>
      <c r="F560" s="3" t="s">
        <v>633</v>
      </c>
    </row>
    <row r="561" spans="1:6" x14ac:dyDescent="0.25">
      <c r="A561" s="3" t="s">
        <v>201</v>
      </c>
      <c r="B561" s="3" t="s">
        <v>634</v>
      </c>
      <c r="C561" s="3" t="s">
        <v>447</v>
      </c>
      <c r="D561" s="3" t="s">
        <v>638</v>
      </c>
      <c r="E561" s="3">
        <v>-12.910299999999999</v>
      </c>
      <c r="F561" s="3" t="s">
        <v>633</v>
      </c>
    </row>
    <row r="562" spans="1:6" x14ac:dyDescent="0.25">
      <c r="A562" s="3" t="s">
        <v>201</v>
      </c>
      <c r="B562" s="3" t="s">
        <v>634</v>
      </c>
      <c r="C562" s="3" t="s">
        <v>455</v>
      </c>
      <c r="D562" s="3" t="s">
        <v>638</v>
      </c>
      <c r="E562" s="3">
        <v>-13.2203</v>
      </c>
      <c r="F562" s="3" t="s">
        <v>633</v>
      </c>
    </row>
    <row r="563" spans="1:6" x14ac:dyDescent="0.25">
      <c r="A563" s="3" t="s">
        <v>201</v>
      </c>
      <c r="B563" s="3" t="s">
        <v>634</v>
      </c>
      <c r="C563" s="3" t="s">
        <v>463</v>
      </c>
      <c r="D563" s="3" t="s">
        <v>638</v>
      </c>
      <c r="E563" s="3">
        <v>-13.016</v>
      </c>
      <c r="F563" s="3" t="s">
        <v>633</v>
      </c>
    </row>
    <row r="564" spans="1:6" x14ac:dyDescent="0.25">
      <c r="A564" s="3" t="s">
        <v>201</v>
      </c>
      <c r="B564" s="3" t="s">
        <v>634</v>
      </c>
      <c r="C564" s="3" t="s">
        <v>473</v>
      </c>
      <c r="D564" s="3" t="s">
        <v>639</v>
      </c>
      <c r="E564" s="3">
        <v>-8.0831900000000001</v>
      </c>
      <c r="F564" s="3" t="s">
        <v>633</v>
      </c>
    </row>
    <row r="565" spans="1:6" x14ac:dyDescent="0.25">
      <c r="A565" s="3" t="s">
        <v>201</v>
      </c>
      <c r="B565" s="3" t="s">
        <v>634</v>
      </c>
      <c r="C565" s="3" t="s">
        <v>482</v>
      </c>
      <c r="D565" s="3" t="s">
        <v>639</v>
      </c>
      <c r="E565" s="3">
        <v>-8.8883500000000009</v>
      </c>
      <c r="F565" s="3" t="s">
        <v>633</v>
      </c>
    </row>
    <row r="566" spans="1:6" x14ac:dyDescent="0.25">
      <c r="A566" s="3" t="s">
        <v>201</v>
      </c>
      <c r="B566" s="3" t="s">
        <v>634</v>
      </c>
      <c r="C566" s="3" t="s">
        <v>490</v>
      </c>
      <c r="D566" s="3" t="s">
        <v>639</v>
      </c>
      <c r="E566" s="3">
        <v>-8.76112</v>
      </c>
      <c r="F566" s="3" t="s">
        <v>633</v>
      </c>
    </row>
    <row r="567" spans="1:6" x14ac:dyDescent="0.25">
      <c r="A567" s="3" t="s">
        <v>201</v>
      </c>
      <c r="B567" s="3" t="s">
        <v>634</v>
      </c>
      <c r="C567" s="3" t="s">
        <v>498</v>
      </c>
      <c r="D567" s="3" t="s">
        <v>639</v>
      </c>
      <c r="E567" s="3">
        <v>-8.6338399999999993</v>
      </c>
      <c r="F567" s="3" t="s">
        <v>633</v>
      </c>
    </row>
    <row r="568" spans="1:6" x14ac:dyDescent="0.25">
      <c r="A568" s="3" t="s">
        <v>209</v>
      </c>
      <c r="B568" s="3" t="s">
        <v>634</v>
      </c>
      <c r="C568" s="3" t="s">
        <v>107</v>
      </c>
      <c r="D568" s="3" t="s">
        <v>632</v>
      </c>
      <c r="E568" s="3">
        <v>-0.45363900000000001</v>
      </c>
      <c r="F568" s="3" t="s">
        <v>633</v>
      </c>
    </row>
    <row r="569" spans="1:6" x14ac:dyDescent="0.25">
      <c r="A569" s="3" t="s">
        <v>209</v>
      </c>
      <c r="B569" s="3" t="s">
        <v>634</v>
      </c>
      <c r="C569" s="3" t="s">
        <v>119</v>
      </c>
      <c r="D569" s="3" t="s">
        <v>632</v>
      </c>
      <c r="E569" s="3">
        <v>-0.476387</v>
      </c>
      <c r="F569" s="3" t="s">
        <v>633</v>
      </c>
    </row>
    <row r="570" spans="1:6" x14ac:dyDescent="0.25">
      <c r="A570" s="3" t="s">
        <v>209</v>
      </c>
      <c r="B570" s="3" t="s">
        <v>634</v>
      </c>
      <c r="C570" s="3" t="s">
        <v>127</v>
      </c>
      <c r="D570" s="3" t="s">
        <v>632</v>
      </c>
      <c r="E570" s="3">
        <v>-0.45083800000000002</v>
      </c>
      <c r="F570" s="3" t="s">
        <v>633</v>
      </c>
    </row>
    <row r="571" spans="1:6" x14ac:dyDescent="0.25">
      <c r="A571" s="3" t="s">
        <v>209</v>
      </c>
      <c r="B571" s="3" t="s">
        <v>634</v>
      </c>
      <c r="C571" s="3" t="s">
        <v>135</v>
      </c>
      <c r="D571" s="3" t="s">
        <v>632</v>
      </c>
      <c r="E571" s="3">
        <v>-0.48988199999999998</v>
      </c>
      <c r="F571" s="3" t="s">
        <v>633</v>
      </c>
    </row>
    <row r="572" spans="1:6" x14ac:dyDescent="0.25">
      <c r="A572" s="3" t="s">
        <v>209</v>
      </c>
      <c r="B572" s="3" t="s">
        <v>634</v>
      </c>
      <c r="C572" s="3" t="s">
        <v>143</v>
      </c>
      <c r="D572" s="3" t="s">
        <v>632</v>
      </c>
      <c r="E572" s="3">
        <v>-0.486597</v>
      </c>
      <c r="F572" s="3" t="s">
        <v>633</v>
      </c>
    </row>
    <row r="573" spans="1:6" x14ac:dyDescent="0.25">
      <c r="A573" s="3" t="s">
        <v>209</v>
      </c>
      <c r="B573" s="3" t="s">
        <v>634</v>
      </c>
      <c r="C573" s="3" t="s">
        <v>151</v>
      </c>
      <c r="D573" s="3" t="s">
        <v>632</v>
      </c>
      <c r="E573" s="3">
        <v>-0.48777799999999999</v>
      </c>
      <c r="F573" s="3" t="s">
        <v>633</v>
      </c>
    </row>
    <row r="574" spans="1:6" x14ac:dyDescent="0.25">
      <c r="A574" s="3" t="s">
        <v>209</v>
      </c>
      <c r="B574" s="3" t="s">
        <v>634</v>
      </c>
      <c r="C574" s="3" t="s">
        <v>159</v>
      </c>
      <c r="D574" s="3" t="s">
        <v>632</v>
      </c>
      <c r="E574" s="3">
        <v>-0.47525800000000001</v>
      </c>
      <c r="F574" s="3" t="s">
        <v>633</v>
      </c>
    </row>
    <row r="575" spans="1:6" x14ac:dyDescent="0.25">
      <c r="A575" s="3" t="s">
        <v>209</v>
      </c>
      <c r="B575" s="3" t="s">
        <v>634</v>
      </c>
      <c r="C575" s="3" t="s">
        <v>167</v>
      </c>
      <c r="D575" s="3" t="s">
        <v>632</v>
      </c>
      <c r="E575" s="3">
        <v>-0.464752</v>
      </c>
      <c r="F575" s="3" t="s">
        <v>633</v>
      </c>
    </row>
    <row r="576" spans="1:6" x14ac:dyDescent="0.25">
      <c r="A576" s="3" t="s">
        <v>209</v>
      </c>
      <c r="B576" s="3" t="s">
        <v>634</v>
      </c>
      <c r="C576" s="3" t="s">
        <v>177</v>
      </c>
      <c r="D576" s="3" t="s">
        <v>634</v>
      </c>
      <c r="E576" s="3">
        <v>-6.9589399999999996E-2</v>
      </c>
      <c r="F576" s="3" t="s">
        <v>633</v>
      </c>
    </row>
    <row r="577" spans="1:6" x14ac:dyDescent="0.25">
      <c r="A577" s="3" t="s">
        <v>209</v>
      </c>
      <c r="B577" s="3" t="s">
        <v>634</v>
      </c>
      <c r="C577" s="3" t="s">
        <v>185</v>
      </c>
      <c r="D577" s="3" t="s">
        <v>634</v>
      </c>
      <c r="E577" s="3">
        <v>-0.100073</v>
      </c>
      <c r="F577" s="3" t="s">
        <v>633</v>
      </c>
    </row>
    <row r="578" spans="1:6" x14ac:dyDescent="0.25">
      <c r="A578" s="3" t="s">
        <v>209</v>
      </c>
      <c r="B578" s="3" t="s">
        <v>634</v>
      </c>
      <c r="C578" s="3" t="s">
        <v>193</v>
      </c>
      <c r="D578" s="3" t="s">
        <v>634</v>
      </c>
      <c r="E578" s="3">
        <v>-8.6815600000000007E-2</v>
      </c>
      <c r="F578" s="3" t="s">
        <v>633</v>
      </c>
    </row>
    <row r="579" spans="1:6" x14ac:dyDescent="0.25">
      <c r="A579" s="3" t="s">
        <v>209</v>
      </c>
      <c r="B579" s="3" t="s">
        <v>634</v>
      </c>
      <c r="C579" s="3" t="s">
        <v>201</v>
      </c>
      <c r="D579" s="3" t="s">
        <v>634</v>
      </c>
      <c r="E579" s="3">
        <v>-0.14208399999999999</v>
      </c>
      <c r="F579" s="3" t="s">
        <v>633</v>
      </c>
    </row>
    <row r="580" spans="1:6" x14ac:dyDescent="0.25">
      <c r="A580" s="3" t="s">
        <v>209</v>
      </c>
      <c r="B580" s="3" t="s">
        <v>634</v>
      </c>
      <c r="C580" s="3" t="s">
        <v>217</v>
      </c>
      <c r="D580" s="3" t="s">
        <v>634</v>
      </c>
      <c r="E580" s="3">
        <v>-8.7513300000000002E-2</v>
      </c>
      <c r="F580" s="3" t="s">
        <v>633</v>
      </c>
    </row>
    <row r="581" spans="1:6" x14ac:dyDescent="0.25">
      <c r="A581" s="3" t="s">
        <v>209</v>
      </c>
      <c r="B581" s="3" t="s">
        <v>634</v>
      </c>
      <c r="C581" s="3" t="s">
        <v>225</v>
      </c>
      <c r="D581" s="3" t="s">
        <v>634</v>
      </c>
      <c r="E581" s="3">
        <v>-6.2897499999999995E-2</v>
      </c>
      <c r="F581" s="3" t="s">
        <v>633</v>
      </c>
    </row>
    <row r="582" spans="1:6" x14ac:dyDescent="0.25">
      <c r="A582" s="3" t="s">
        <v>209</v>
      </c>
      <c r="B582" s="3" t="s">
        <v>634</v>
      </c>
      <c r="C582" s="3" t="s">
        <v>233</v>
      </c>
      <c r="D582" s="3" t="s">
        <v>634</v>
      </c>
      <c r="E582" s="3">
        <v>-0.14154700000000001</v>
      </c>
      <c r="F582" s="3" t="s">
        <v>633</v>
      </c>
    </row>
    <row r="583" spans="1:6" x14ac:dyDescent="0.25">
      <c r="A583" s="3" t="s">
        <v>209</v>
      </c>
      <c r="B583" s="3" t="s">
        <v>634</v>
      </c>
      <c r="C583" s="3" t="s">
        <v>242</v>
      </c>
      <c r="D583" s="3" t="s">
        <v>635</v>
      </c>
      <c r="E583" s="3">
        <v>-0.62552200000000002</v>
      </c>
      <c r="F583" s="3" t="s">
        <v>633</v>
      </c>
    </row>
    <row r="584" spans="1:6" x14ac:dyDescent="0.25">
      <c r="A584" s="3" t="s">
        <v>209</v>
      </c>
      <c r="B584" s="3" t="s">
        <v>634</v>
      </c>
      <c r="C584" s="3" t="s">
        <v>250</v>
      </c>
      <c r="D584" s="3" t="s">
        <v>635</v>
      </c>
      <c r="E584" s="3">
        <v>-0.57080600000000004</v>
      </c>
      <c r="F584" s="3" t="s">
        <v>633</v>
      </c>
    </row>
    <row r="585" spans="1:6" x14ac:dyDescent="0.25">
      <c r="A585" s="3" t="s">
        <v>209</v>
      </c>
      <c r="B585" s="3" t="s">
        <v>634</v>
      </c>
      <c r="C585" s="3" t="s">
        <v>258</v>
      </c>
      <c r="D585" s="3" t="s">
        <v>635</v>
      </c>
      <c r="E585" s="3">
        <v>-0.667991</v>
      </c>
      <c r="F585" s="3" t="s">
        <v>633</v>
      </c>
    </row>
    <row r="586" spans="1:6" x14ac:dyDescent="0.25">
      <c r="A586" s="3" t="s">
        <v>209</v>
      </c>
      <c r="B586" s="3" t="s">
        <v>634</v>
      </c>
      <c r="C586" s="3" t="s">
        <v>266</v>
      </c>
      <c r="D586" s="3" t="s">
        <v>635</v>
      </c>
      <c r="E586" s="3">
        <v>-0.57408000000000003</v>
      </c>
      <c r="F586" s="3" t="s">
        <v>633</v>
      </c>
    </row>
    <row r="587" spans="1:6" x14ac:dyDescent="0.25">
      <c r="A587" s="3" t="s">
        <v>209</v>
      </c>
      <c r="B587" s="3" t="s">
        <v>634</v>
      </c>
      <c r="C587" s="3" t="s">
        <v>274</v>
      </c>
      <c r="D587" s="3" t="s">
        <v>635</v>
      </c>
      <c r="E587" s="3">
        <v>-0.53250299999999995</v>
      </c>
      <c r="F587" s="3" t="s">
        <v>633</v>
      </c>
    </row>
    <row r="588" spans="1:6" x14ac:dyDescent="0.25">
      <c r="A588" s="3" t="s">
        <v>209</v>
      </c>
      <c r="B588" s="3" t="s">
        <v>634</v>
      </c>
      <c r="C588" s="3" t="s">
        <v>282</v>
      </c>
      <c r="D588" s="3" t="s">
        <v>635</v>
      </c>
      <c r="E588" s="3">
        <v>-0.69274899999999995</v>
      </c>
      <c r="F588" s="3" t="s">
        <v>633</v>
      </c>
    </row>
    <row r="589" spans="1:6" x14ac:dyDescent="0.25">
      <c r="A589" s="3" t="s">
        <v>209</v>
      </c>
      <c r="B589" s="3" t="s">
        <v>634</v>
      </c>
      <c r="C589" s="3" t="s">
        <v>290</v>
      </c>
      <c r="D589" s="3" t="s">
        <v>635</v>
      </c>
      <c r="E589" s="3">
        <v>-0.583067</v>
      </c>
      <c r="F589" s="3" t="s">
        <v>633</v>
      </c>
    </row>
    <row r="590" spans="1:6" x14ac:dyDescent="0.25">
      <c r="A590" s="3" t="s">
        <v>209</v>
      </c>
      <c r="B590" s="3" t="s">
        <v>634</v>
      </c>
      <c r="C590" s="3" t="s">
        <v>298</v>
      </c>
      <c r="D590" s="3" t="s">
        <v>635</v>
      </c>
      <c r="E590" s="3">
        <v>-0.68328299999999997</v>
      </c>
      <c r="F590" s="3" t="s">
        <v>633</v>
      </c>
    </row>
    <row r="591" spans="1:6" x14ac:dyDescent="0.25">
      <c r="A591" s="3" t="s">
        <v>209</v>
      </c>
      <c r="B591" s="3" t="s">
        <v>634</v>
      </c>
      <c r="C591" s="3" t="s">
        <v>308</v>
      </c>
      <c r="D591" s="3" t="s">
        <v>636</v>
      </c>
      <c r="E591" s="3">
        <v>-2.89073</v>
      </c>
      <c r="F591" s="3" t="s">
        <v>633</v>
      </c>
    </row>
    <row r="592" spans="1:6" x14ac:dyDescent="0.25">
      <c r="A592" s="3" t="s">
        <v>209</v>
      </c>
      <c r="B592" s="3" t="s">
        <v>634</v>
      </c>
      <c r="C592" s="3" t="s">
        <v>316</v>
      </c>
      <c r="D592" s="3" t="s">
        <v>636</v>
      </c>
      <c r="E592" s="3">
        <v>-3.0947399999999998</v>
      </c>
      <c r="F592" s="3" t="s">
        <v>633</v>
      </c>
    </row>
    <row r="593" spans="1:6" x14ac:dyDescent="0.25">
      <c r="A593" s="3" t="s">
        <v>209</v>
      </c>
      <c r="B593" s="3" t="s">
        <v>634</v>
      </c>
      <c r="C593" s="3" t="s">
        <v>324</v>
      </c>
      <c r="D593" s="3" t="s">
        <v>636</v>
      </c>
      <c r="E593" s="3">
        <v>-2.8820800000000002</v>
      </c>
      <c r="F593" s="3" t="s">
        <v>633</v>
      </c>
    </row>
    <row r="594" spans="1:6" x14ac:dyDescent="0.25">
      <c r="A594" s="3" t="s">
        <v>209</v>
      </c>
      <c r="B594" s="3" t="s">
        <v>634</v>
      </c>
      <c r="C594" s="3" t="s">
        <v>332</v>
      </c>
      <c r="D594" s="3" t="s">
        <v>636</v>
      </c>
      <c r="E594" s="3">
        <v>-2.8504100000000001</v>
      </c>
      <c r="F594" s="3" t="s">
        <v>633</v>
      </c>
    </row>
    <row r="595" spans="1:6" x14ac:dyDescent="0.25">
      <c r="A595" s="3" t="s">
        <v>209</v>
      </c>
      <c r="B595" s="3" t="s">
        <v>634</v>
      </c>
      <c r="C595" s="3" t="s">
        <v>340</v>
      </c>
      <c r="D595" s="3" t="s">
        <v>636</v>
      </c>
      <c r="E595" s="3">
        <v>-2.9668299999999999</v>
      </c>
      <c r="F595" s="3" t="s">
        <v>633</v>
      </c>
    </row>
    <row r="596" spans="1:6" x14ac:dyDescent="0.25">
      <c r="A596" s="3" t="s">
        <v>209</v>
      </c>
      <c r="B596" s="3" t="s">
        <v>634</v>
      </c>
      <c r="C596" s="3" t="s">
        <v>348</v>
      </c>
      <c r="D596" s="3" t="s">
        <v>636</v>
      </c>
      <c r="E596" s="3">
        <v>-2.99288</v>
      </c>
      <c r="F596" s="3" t="s">
        <v>633</v>
      </c>
    </row>
    <row r="597" spans="1:6" x14ac:dyDescent="0.25">
      <c r="A597" s="3" t="s">
        <v>209</v>
      </c>
      <c r="B597" s="3" t="s">
        <v>634</v>
      </c>
      <c r="C597" s="3" t="s">
        <v>356</v>
      </c>
      <c r="D597" s="3" t="s">
        <v>636</v>
      </c>
      <c r="E597" s="3">
        <v>-2.8336100000000002</v>
      </c>
      <c r="F597" s="3" t="s">
        <v>633</v>
      </c>
    </row>
    <row r="598" spans="1:6" x14ac:dyDescent="0.25">
      <c r="A598" s="3" t="s">
        <v>209</v>
      </c>
      <c r="B598" s="3" t="s">
        <v>634</v>
      </c>
      <c r="C598" s="3" t="s">
        <v>364</v>
      </c>
      <c r="D598" s="3" t="s">
        <v>636</v>
      </c>
      <c r="E598" s="3">
        <v>-2.8670200000000001</v>
      </c>
      <c r="F598" s="3" t="s">
        <v>633</v>
      </c>
    </row>
    <row r="599" spans="1:6" x14ac:dyDescent="0.25">
      <c r="A599" s="3" t="s">
        <v>209</v>
      </c>
      <c r="B599" s="3" t="s">
        <v>634</v>
      </c>
      <c r="C599" s="3" t="s">
        <v>372</v>
      </c>
      <c r="D599" s="3" t="s">
        <v>637</v>
      </c>
      <c r="E599" s="3">
        <v>-3.41248</v>
      </c>
      <c r="F599" s="3" t="s">
        <v>633</v>
      </c>
    </row>
    <row r="600" spans="1:6" x14ac:dyDescent="0.25">
      <c r="A600" s="3" t="s">
        <v>209</v>
      </c>
      <c r="B600" s="3" t="s">
        <v>634</v>
      </c>
      <c r="C600" s="3" t="s">
        <v>380</v>
      </c>
      <c r="D600" s="3" t="s">
        <v>637</v>
      </c>
      <c r="E600" s="3">
        <v>-3.4822600000000001</v>
      </c>
      <c r="F600" s="3" t="s">
        <v>633</v>
      </c>
    </row>
    <row r="601" spans="1:6" x14ac:dyDescent="0.25">
      <c r="A601" s="3" t="s">
        <v>209</v>
      </c>
      <c r="B601" s="3" t="s">
        <v>634</v>
      </c>
      <c r="C601" s="3" t="s">
        <v>388</v>
      </c>
      <c r="D601" s="3" t="s">
        <v>637</v>
      </c>
      <c r="E601" s="3">
        <v>-3.4694699999999998</v>
      </c>
      <c r="F601" s="3" t="s">
        <v>633</v>
      </c>
    </row>
    <row r="602" spans="1:6" x14ac:dyDescent="0.25">
      <c r="A602" s="3" t="s">
        <v>209</v>
      </c>
      <c r="B602" s="3" t="s">
        <v>634</v>
      </c>
      <c r="C602" s="3" t="s">
        <v>396</v>
      </c>
      <c r="D602" s="3" t="s">
        <v>637</v>
      </c>
      <c r="E602" s="3">
        <v>-3.2445499999999998</v>
      </c>
      <c r="F602" s="3" t="s">
        <v>633</v>
      </c>
    </row>
    <row r="603" spans="1:6" x14ac:dyDescent="0.25">
      <c r="A603" s="3" t="s">
        <v>209</v>
      </c>
      <c r="B603" s="3" t="s">
        <v>634</v>
      </c>
      <c r="C603" s="3" t="s">
        <v>404</v>
      </c>
      <c r="D603" s="3" t="s">
        <v>637</v>
      </c>
      <c r="E603" s="3">
        <v>-2.9371499999999999</v>
      </c>
      <c r="F603" s="3" t="s">
        <v>633</v>
      </c>
    </row>
    <row r="604" spans="1:6" x14ac:dyDescent="0.25">
      <c r="A604" s="3" t="s">
        <v>209</v>
      </c>
      <c r="B604" s="3" t="s">
        <v>634</v>
      </c>
      <c r="C604" s="3" t="s">
        <v>412</v>
      </c>
      <c r="D604" s="3" t="s">
        <v>637</v>
      </c>
      <c r="E604" s="3">
        <v>-3.1237400000000002</v>
      </c>
      <c r="F604" s="3" t="s">
        <v>633</v>
      </c>
    </row>
    <row r="605" spans="1:6" x14ac:dyDescent="0.25">
      <c r="A605" s="3" t="s">
        <v>209</v>
      </c>
      <c r="B605" s="3" t="s">
        <v>634</v>
      </c>
      <c r="C605" s="3" t="s">
        <v>420</v>
      </c>
      <c r="D605" s="3" t="s">
        <v>637</v>
      </c>
      <c r="E605" s="3">
        <v>-3.25122</v>
      </c>
      <c r="F605" s="3" t="s">
        <v>633</v>
      </c>
    </row>
    <row r="606" spans="1:6" x14ac:dyDescent="0.25">
      <c r="A606" s="3" t="s">
        <v>209</v>
      </c>
      <c r="B606" s="3" t="s">
        <v>634</v>
      </c>
      <c r="C606" s="3" t="s">
        <v>428</v>
      </c>
      <c r="D606" s="3" t="s">
        <v>637</v>
      </c>
      <c r="E606" s="3">
        <v>-3.4968400000000002</v>
      </c>
      <c r="F606" s="3" t="s">
        <v>633</v>
      </c>
    </row>
    <row r="607" spans="1:6" x14ac:dyDescent="0.25">
      <c r="A607" s="3" t="s">
        <v>209</v>
      </c>
      <c r="B607" s="3" t="s">
        <v>634</v>
      </c>
      <c r="C607" s="3" t="s">
        <v>439</v>
      </c>
      <c r="D607" s="3" t="s">
        <v>638</v>
      </c>
      <c r="E607" s="3">
        <v>-12.253500000000001</v>
      </c>
      <c r="F607" s="3" t="s">
        <v>633</v>
      </c>
    </row>
    <row r="608" spans="1:6" x14ac:dyDescent="0.25">
      <c r="A608" s="3" t="s">
        <v>209</v>
      </c>
      <c r="B608" s="3" t="s">
        <v>634</v>
      </c>
      <c r="C608" s="3" t="s">
        <v>447</v>
      </c>
      <c r="D608" s="3" t="s">
        <v>638</v>
      </c>
      <c r="E608" s="3">
        <v>-11.855399999999999</v>
      </c>
      <c r="F608" s="3" t="s">
        <v>633</v>
      </c>
    </row>
    <row r="609" spans="1:6" x14ac:dyDescent="0.25">
      <c r="A609" s="3" t="s">
        <v>209</v>
      </c>
      <c r="B609" s="3" t="s">
        <v>634</v>
      </c>
      <c r="C609" s="3" t="s">
        <v>455</v>
      </c>
      <c r="D609" s="3" t="s">
        <v>638</v>
      </c>
      <c r="E609" s="3">
        <v>-12.125400000000001</v>
      </c>
      <c r="F609" s="3" t="s">
        <v>633</v>
      </c>
    </row>
    <row r="610" spans="1:6" x14ac:dyDescent="0.25">
      <c r="A610" s="3" t="s">
        <v>209</v>
      </c>
      <c r="B610" s="3" t="s">
        <v>634</v>
      </c>
      <c r="C610" s="3" t="s">
        <v>463</v>
      </c>
      <c r="D610" s="3" t="s">
        <v>638</v>
      </c>
      <c r="E610" s="3">
        <v>-11.9445</v>
      </c>
      <c r="F610" s="3" t="s">
        <v>633</v>
      </c>
    </row>
    <row r="611" spans="1:6" x14ac:dyDescent="0.25">
      <c r="A611" s="3" t="s">
        <v>209</v>
      </c>
      <c r="B611" s="3" t="s">
        <v>634</v>
      </c>
      <c r="C611" s="3" t="s">
        <v>473</v>
      </c>
      <c r="D611" s="3" t="s">
        <v>639</v>
      </c>
      <c r="E611" s="3">
        <v>-7.6600299999999999</v>
      </c>
      <c r="F611" s="3" t="s">
        <v>633</v>
      </c>
    </row>
    <row r="612" spans="1:6" x14ac:dyDescent="0.25">
      <c r="A612" s="3" t="s">
        <v>209</v>
      </c>
      <c r="B612" s="3" t="s">
        <v>634</v>
      </c>
      <c r="C612" s="3" t="s">
        <v>482</v>
      </c>
      <c r="D612" s="3" t="s">
        <v>639</v>
      </c>
      <c r="E612" s="3">
        <v>-8.3811900000000001</v>
      </c>
      <c r="F612" s="3" t="s">
        <v>633</v>
      </c>
    </row>
    <row r="613" spans="1:6" x14ac:dyDescent="0.25">
      <c r="A613" s="3" t="s">
        <v>209</v>
      </c>
      <c r="B613" s="3" t="s">
        <v>634</v>
      </c>
      <c r="C613" s="3" t="s">
        <v>490</v>
      </c>
      <c r="D613" s="3" t="s">
        <v>639</v>
      </c>
      <c r="E613" s="3">
        <v>-8.2686899999999994</v>
      </c>
      <c r="F613" s="3" t="s">
        <v>633</v>
      </c>
    </row>
    <row r="614" spans="1:6" x14ac:dyDescent="0.25">
      <c r="A614" s="3" t="s">
        <v>209</v>
      </c>
      <c r="B614" s="3" t="s">
        <v>634</v>
      </c>
      <c r="C614" s="3" t="s">
        <v>498</v>
      </c>
      <c r="D614" s="3" t="s">
        <v>639</v>
      </c>
      <c r="E614" s="3">
        <v>-8.1562000000000001</v>
      </c>
      <c r="F614" s="3" t="s">
        <v>633</v>
      </c>
    </row>
    <row r="615" spans="1:6" x14ac:dyDescent="0.25">
      <c r="A615" s="3" t="s">
        <v>217</v>
      </c>
      <c r="B615" s="3" t="s">
        <v>634</v>
      </c>
      <c r="C615" s="3" t="s">
        <v>107</v>
      </c>
      <c r="D615" s="3" t="s">
        <v>632</v>
      </c>
      <c r="E615" s="3">
        <v>-0.45814100000000002</v>
      </c>
      <c r="F615" s="3" t="s">
        <v>633</v>
      </c>
    </row>
    <row r="616" spans="1:6" x14ac:dyDescent="0.25">
      <c r="A616" s="3" t="s">
        <v>217</v>
      </c>
      <c r="B616" s="3" t="s">
        <v>634</v>
      </c>
      <c r="C616" s="3" t="s">
        <v>119</v>
      </c>
      <c r="D616" s="3" t="s">
        <v>632</v>
      </c>
      <c r="E616" s="3">
        <v>-0.49746600000000002</v>
      </c>
      <c r="F616" s="3" t="s">
        <v>633</v>
      </c>
    </row>
    <row r="617" spans="1:6" x14ac:dyDescent="0.25">
      <c r="A617" s="3" t="s">
        <v>217</v>
      </c>
      <c r="B617" s="3" t="s">
        <v>634</v>
      </c>
      <c r="C617" s="3" t="s">
        <v>127</v>
      </c>
      <c r="D617" s="3" t="s">
        <v>632</v>
      </c>
      <c r="E617" s="3">
        <v>-0.46462399999999998</v>
      </c>
      <c r="F617" s="3" t="s">
        <v>633</v>
      </c>
    </row>
    <row r="618" spans="1:6" x14ac:dyDescent="0.25">
      <c r="A618" s="3" t="s">
        <v>217</v>
      </c>
      <c r="B618" s="3" t="s">
        <v>634</v>
      </c>
      <c r="C618" s="3" t="s">
        <v>135</v>
      </c>
      <c r="D618" s="3" t="s">
        <v>632</v>
      </c>
      <c r="E618" s="3">
        <v>-0.49483300000000002</v>
      </c>
      <c r="F618" s="3" t="s">
        <v>633</v>
      </c>
    </row>
    <row r="619" spans="1:6" x14ac:dyDescent="0.25">
      <c r="A619" s="3" t="s">
        <v>217</v>
      </c>
      <c r="B619" s="3" t="s">
        <v>634</v>
      </c>
      <c r="C619" s="3" t="s">
        <v>143</v>
      </c>
      <c r="D619" s="3" t="s">
        <v>632</v>
      </c>
      <c r="E619" s="3">
        <v>-0.49516100000000002</v>
      </c>
      <c r="F619" s="3" t="s">
        <v>633</v>
      </c>
    </row>
    <row r="620" spans="1:6" x14ac:dyDescent="0.25">
      <c r="A620" s="3" t="s">
        <v>217</v>
      </c>
      <c r="B620" s="3" t="s">
        <v>634</v>
      </c>
      <c r="C620" s="3" t="s">
        <v>151</v>
      </c>
      <c r="D620" s="3" t="s">
        <v>632</v>
      </c>
      <c r="E620" s="3">
        <v>-0.49249100000000001</v>
      </c>
      <c r="F620" s="3" t="s">
        <v>633</v>
      </c>
    </row>
    <row r="621" spans="1:6" x14ac:dyDescent="0.25">
      <c r="A621" s="3" t="s">
        <v>217</v>
      </c>
      <c r="B621" s="3" t="s">
        <v>634</v>
      </c>
      <c r="C621" s="3" t="s">
        <v>159</v>
      </c>
      <c r="D621" s="3" t="s">
        <v>632</v>
      </c>
      <c r="E621" s="3">
        <v>-0.48138199999999998</v>
      </c>
      <c r="F621" s="3" t="s">
        <v>633</v>
      </c>
    </row>
    <row r="622" spans="1:6" x14ac:dyDescent="0.25">
      <c r="A622" s="3" t="s">
        <v>217</v>
      </c>
      <c r="B622" s="3" t="s">
        <v>634</v>
      </c>
      <c r="C622" s="3" t="s">
        <v>167</v>
      </c>
      <c r="D622" s="3" t="s">
        <v>632</v>
      </c>
      <c r="E622" s="3">
        <v>-0.48719899999999999</v>
      </c>
      <c r="F622" s="3" t="s">
        <v>633</v>
      </c>
    </row>
    <row r="623" spans="1:6" x14ac:dyDescent="0.25">
      <c r="A623" s="3" t="s">
        <v>217</v>
      </c>
      <c r="B623" s="3" t="s">
        <v>634</v>
      </c>
      <c r="C623" s="3" t="s">
        <v>177</v>
      </c>
      <c r="D623" s="3" t="s">
        <v>634</v>
      </c>
      <c r="E623" s="3">
        <v>-0.112956</v>
      </c>
      <c r="F623" s="3" t="s">
        <v>633</v>
      </c>
    </row>
    <row r="624" spans="1:6" x14ac:dyDescent="0.25">
      <c r="A624" s="3" t="s">
        <v>217</v>
      </c>
      <c r="B624" s="3" t="s">
        <v>634</v>
      </c>
      <c r="C624" s="3" t="s">
        <v>185</v>
      </c>
      <c r="D624" s="3" t="s">
        <v>634</v>
      </c>
      <c r="E624" s="3">
        <v>-5.4990600000000001E-2</v>
      </c>
      <c r="F624" s="3" t="s">
        <v>633</v>
      </c>
    </row>
    <row r="625" spans="1:6" x14ac:dyDescent="0.25">
      <c r="A625" s="3" t="s">
        <v>217</v>
      </c>
      <c r="B625" s="3" t="s">
        <v>634</v>
      </c>
      <c r="C625" s="3" t="s">
        <v>193</v>
      </c>
      <c r="D625" s="3" t="s">
        <v>634</v>
      </c>
      <c r="E625" s="3">
        <v>-8.9412599999999995E-2</v>
      </c>
      <c r="F625" s="3" t="s">
        <v>633</v>
      </c>
    </row>
    <row r="626" spans="1:6" x14ac:dyDescent="0.25">
      <c r="A626" s="3" t="s">
        <v>217</v>
      </c>
      <c r="B626" s="3" t="s">
        <v>634</v>
      </c>
      <c r="C626" s="3" t="s">
        <v>201</v>
      </c>
      <c r="D626" s="3" t="s">
        <v>634</v>
      </c>
      <c r="E626" s="3">
        <v>-8.6891399999999994E-2</v>
      </c>
      <c r="F626" s="3" t="s">
        <v>633</v>
      </c>
    </row>
    <row r="627" spans="1:6" x14ac:dyDescent="0.25">
      <c r="A627" s="3" t="s">
        <v>217</v>
      </c>
      <c r="B627" s="3" t="s">
        <v>634</v>
      </c>
      <c r="C627" s="3" t="s">
        <v>209</v>
      </c>
      <c r="D627" s="3" t="s">
        <v>634</v>
      </c>
      <c r="E627" s="3">
        <v>-8.7513300000000002E-2</v>
      </c>
      <c r="F627" s="3" t="s">
        <v>633</v>
      </c>
    </row>
    <row r="628" spans="1:6" x14ac:dyDescent="0.25">
      <c r="A628" s="3" t="s">
        <v>217</v>
      </c>
      <c r="B628" s="3" t="s">
        <v>634</v>
      </c>
      <c r="C628" s="3" t="s">
        <v>225</v>
      </c>
      <c r="D628" s="3" t="s">
        <v>634</v>
      </c>
      <c r="E628" s="3">
        <v>-0.108544</v>
      </c>
      <c r="F628" s="3" t="s">
        <v>633</v>
      </c>
    </row>
    <row r="629" spans="1:6" x14ac:dyDescent="0.25">
      <c r="A629" s="3" t="s">
        <v>217</v>
      </c>
      <c r="B629" s="3" t="s">
        <v>634</v>
      </c>
      <c r="C629" s="3" t="s">
        <v>233</v>
      </c>
      <c r="D629" s="3" t="s">
        <v>634</v>
      </c>
      <c r="E629" s="3">
        <v>-0.130716</v>
      </c>
      <c r="F629" s="3" t="s">
        <v>633</v>
      </c>
    </row>
    <row r="630" spans="1:6" x14ac:dyDescent="0.25">
      <c r="A630" s="3" t="s">
        <v>217</v>
      </c>
      <c r="B630" s="3" t="s">
        <v>634</v>
      </c>
      <c r="C630" s="3" t="s">
        <v>242</v>
      </c>
      <c r="D630" s="3" t="s">
        <v>635</v>
      </c>
      <c r="E630" s="3">
        <v>-0.65159599999999995</v>
      </c>
      <c r="F630" s="3" t="s">
        <v>633</v>
      </c>
    </row>
    <row r="631" spans="1:6" x14ac:dyDescent="0.25">
      <c r="A631" s="3" t="s">
        <v>217</v>
      </c>
      <c r="B631" s="3" t="s">
        <v>634</v>
      </c>
      <c r="C631" s="3" t="s">
        <v>250</v>
      </c>
      <c r="D631" s="3" t="s">
        <v>635</v>
      </c>
      <c r="E631" s="3">
        <v>-0.58874599999999999</v>
      </c>
      <c r="F631" s="3" t="s">
        <v>633</v>
      </c>
    </row>
    <row r="632" spans="1:6" x14ac:dyDescent="0.25">
      <c r="A632" s="3" t="s">
        <v>217</v>
      </c>
      <c r="B632" s="3" t="s">
        <v>634</v>
      </c>
      <c r="C632" s="3" t="s">
        <v>258</v>
      </c>
      <c r="D632" s="3" t="s">
        <v>635</v>
      </c>
      <c r="E632" s="3">
        <v>-0.68163099999999999</v>
      </c>
      <c r="F632" s="3" t="s">
        <v>633</v>
      </c>
    </row>
    <row r="633" spans="1:6" x14ac:dyDescent="0.25">
      <c r="A633" s="3" t="s">
        <v>217</v>
      </c>
      <c r="B633" s="3" t="s">
        <v>634</v>
      </c>
      <c r="C633" s="3" t="s">
        <v>266</v>
      </c>
      <c r="D633" s="3" t="s">
        <v>635</v>
      </c>
      <c r="E633" s="3">
        <v>-0.597854</v>
      </c>
      <c r="F633" s="3" t="s">
        <v>633</v>
      </c>
    </row>
    <row r="634" spans="1:6" x14ac:dyDescent="0.25">
      <c r="A634" s="3" t="s">
        <v>217</v>
      </c>
      <c r="B634" s="3" t="s">
        <v>634</v>
      </c>
      <c r="C634" s="3" t="s">
        <v>274</v>
      </c>
      <c r="D634" s="3" t="s">
        <v>635</v>
      </c>
      <c r="E634" s="3">
        <v>-0.55848200000000003</v>
      </c>
      <c r="F634" s="3" t="s">
        <v>633</v>
      </c>
    </row>
    <row r="635" spans="1:6" x14ac:dyDescent="0.25">
      <c r="A635" s="3" t="s">
        <v>217</v>
      </c>
      <c r="B635" s="3" t="s">
        <v>634</v>
      </c>
      <c r="C635" s="3" t="s">
        <v>282</v>
      </c>
      <c r="D635" s="3" t="s">
        <v>635</v>
      </c>
      <c r="E635" s="3">
        <v>-0.72152300000000003</v>
      </c>
      <c r="F635" s="3" t="s">
        <v>633</v>
      </c>
    </row>
    <row r="636" spans="1:6" x14ac:dyDescent="0.25">
      <c r="A636" s="3" t="s">
        <v>217</v>
      </c>
      <c r="B636" s="3" t="s">
        <v>634</v>
      </c>
      <c r="C636" s="3" t="s">
        <v>290</v>
      </c>
      <c r="D636" s="3" t="s">
        <v>635</v>
      </c>
      <c r="E636" s="3">
        <v>-0.60224599999999995</v>
      </c>
      <c r="F636" s="3" t="s">
        <v>633</v>
      </c>
    </row>
    <row r="637" spans="1:6" x14ac:dyDescent="0.25">
      <c r="A637" s="3" t="s">
        <v>217</v>
      </c>
      <c r="B637" s="3" t="s">
        <v>634</v>
      </c>
      <c r="C637" s="3" t="s">
        <v>298</v>
      </c>
      <c r="D637" s="3" t="s">
        <v>635</v>
      </c>
      <c r="E637" s="3">
        <v>-0.71851299999999996</v>
      </c>
      <c r="F637" s="3" t="s">
        <v>633</v>
      </c>
    </row>
    <row r="638" spans="1:6" x14ac:dyDescent="0.25">
      <c r="A638" s="3" t="s">
        <v>217</v>
      </c>
      <c r="B638" s="3" t="s">
        <v>634</v>
      </c>
      <c r="C638" s="3" t="s">
        <v>308</v>
      </c>
      <c r="D638" s="3" t="s">
        <v>636</v>
      </c>
      <c r="E638" s="3">
        <v>-3.0209100000000002</v>
      </c>
      <c r="F638" s="3" t="s">
        <v>633</v>
      </c>
    </row>
    <row r="639" spans="1:6" x14ac:dyDescent="0.25">
      <c r="A639" s="3" t="s">
        <v>217</v>
      </c>
      <c r="B639" s="3" t="s">
        <v>634</v>
      </c>
      <c r="C639" s="3" t="s">
        <v>316</v>
      </c>
      <c r="D639" s="3" t="s">
        <v>636</v>
      </c>
      <c r="E639" s="3">
        <v>-3.2416900000000002</v>
      </c>
      <c r="F639" s="3" t="s">
        <v>633</v>
      </c>
    </row>
    <row r="640" spans="1:6" x14ac:dyDescent="0.25">
      <c r="A640" s="3" t="s">
        <v>217</v>
      </c>
      <c r="B640" s="3" t="s">
        <v>634</v>
      </c>
      <c r="C640" s="3" t="s">
        <v>324</v>
      </c>
      <c r="D640" s="3" t="s">
        <v>636</v>
      </c>
      <c r="E640" s="3">
        <v>-3.0310299999999999</v>
      </c>
      <c r="F640" s="3" t="s">
        <v>633</v>
      </c>
    </row>
    <row r="641" spans="1:6" x14ac:dyDescent="0.25">
      <c r="A641" s="3" t="s">
        <v>217</v>
      </c>
      <c r="B641" s="3" t="s">
        <v>634</v>
      </c>
      <c r="C641" s="3" t="s">
        <v>332</v>
      </c>
      <c r="D641" s="3" t="s">
        <v>636</v>
      </c>
      <c r="E641" s="3">
        <v>-2.9904500000000001</v>
      </c>
      <c r="F641" s="3" t="s">
        <v>633</v>
      </c>
    </row>
    <row r="642" spans="1:6" x14ac:dyDescent="0.25">
      <c r="A642" s="3" t="s">
        <v>217</v>
      </c>
      <c r="B642" s="3" t="s">
        <v>634</v>
      </c>
      <c r="C642" s="3" t="s">
        <v>340</v>
      </c>
      <c r="D642" s="3" t="s">
        <v>636</v>
      </c>
      <c r="E642" s="3">
        <v>-3.12513</v>
      </c>
      <c r="F642" s="3" t="s">
        <v>633</v>
      </c>
    </row>
    <row r="643" spans="1:6" x14ac:dyDescent="0.25">
      <c r="A643" s="3" t="s">
        <v>217</v>
      </c>
      <c r="B643" s="3" t="s">
        <v>634</v>
      </c>
      <c r="C643" s="3" t="s">
        <v>348</v>
      </c>
      <c r="D643" s="3" t="s">
        <v>636</v>
      </c>
      <c r="E643" s="3">
        <v>-3.1253500000000001</v>
      </c>
      <c r="F643" s="3" t="s">
        <v>633</v>
      </c>
    </row>
    <row r="644" spans="1:6" x14ac:dyDescent="0.25">
      <c r="A644" s="3" t="s">
        <v>217</v>
      </c>
      <c r="B644" s="3" t="s">
        <v>634</v>
      </c>
      <c r="C644" s="3" t="s">
        <v>356</v>
      </c>
      <c r="D644" s="3" t="s">
        <v>636</v>
      </c>
      <c r="E644" s="3">
        <v>-2.97898</v>
      </c>
      <c r="F644" s="3" t="s">
        <v>633</v>
      </c>
    </row>
    <row r="645" spans="1:6" x14ac:dyDescent="0.25">
      <c r="A645" s="3" t="s">
        <v>217</v>
      </c>
      <c r="B645" s="3" t="s">
        <v>634</v>
      </c>
      <c r="C645" s="3" t="s">
        <v>364</v>
      </c>
      <c r="D645" s="3" t="s">
        <v>636</v>
      </c>
      <c r="E645" s="3">
        <v>-3.0119899999999999</v>
      </c>
      <c r="F645" s="3" t="s">
        <v>633</v>
      </c>
    </row>
    <row r="646" spans="1:6" x14ac:dyDescent="0.25">
      <c r="A646" s="3" t="s">
        <v>217</v>
      </c>
      <c r="B646" s="3" t="s">
        <v>634</v>
      </c>
      <c r="C646" s="3" t="s">
        <v>372</v>
      </c>
      <c r="D646" s="3" t="s">
        <v>637</v>
      </c>
      <c r="E646" s="3">
        <v>-3.58609</v>
      </c>
      <c r="F646" s="3" t="s">
        <v>633</v>
      </c>
    </row>
    <row r="647" spans="1:6" x14ac:dyDescent="0.25">
      <c r="A647" s="3" t="s">
        <v>217</v>
      </c>
      <c r="B647" s="3" t="s">
        <v>634</v>
      </c>
      <c r="C647" s="3" t="s">
        <v>380</v>
      </c>
      <c r="D647" s="3" t="s">
        <v>637</v>
      </c>
      <c r="E647" s="3">
        <v>-3.6608499999999999</v>
      </c>
      <c r="F647" s="3" t="s">
        <v>633</v>
      </c>
    </row>
    <row r="648" spans="1:6" x14ac:dyDescent="0.25">
      <c r="A648" s="3" t="s">
        <v>217</v>
      </c>
      <c r="B648" s="3" t="s">
        <v>634</v>
      </c>
      <c r="C648" s="3" t="s">
        <v>388</v>
      </c>
      <c r="D648" s="3" t="s">
        <v>637</v>
      </c>
      <c r="E648" s="3">
        <v>-3.6573000000000002</v>
      </c>
      <c r="F648" s="3" t="s">
        <v>633</v>
      </c>
    </row>
    <row r="649" spans="1:6" x14ac:dyDescent="0.25">
      <c r="A649" s="3" t="s">
        <v>217</v>
      </c>
      <c r="B649" s="3" t="s">
        <v>634</v>
      </c>
      <c r="C649" s="3" t="s">
        <v>396</v>
      </c>
      <c r="D649" s="3" t="s">
        <v>637</v>
      </c>
      <c r="E649" s="3">
        <v>-3.4165700000000001</v>
      </c>
      <c r="F649" s="3" t="s">
        <v>633</v>
      </c>
    </row>
    <row r="650" spans="1:6" x14ac:dyDescent="0.25">
      <c r="A650" s="3" t="s">
        <v>217</v>
      </c>
      <c r="B650" s="3" t="s">
        <v>634</v>
      </c>
      <c r="C650" s="3" t="s">
        <v>404</v>
      </c>
      <c r="D650" s="3" t="s">
        <v>637</v>
      </c>
      <c r="E650" s="3">
        <v>-3.0813799999999998</v>
      </c>
      <c r="F650" s="3" t="s">
        <v>633</v>
      </c>
    </row>
    <row r="651" spans="1:6" x14ac:dyDescent="0.25">
      <c r="A651" s="3" t="s">
        <v>217</v>
      </c>
      <c r="B651" s="3" t="s">
        <v>634</v>
      </c>
      <c r="C651" s="3" t="s">
        <v>412</v>
      </c>
      <c r="D651" s="3" t="s">
        <v>637</v>
      </c>
      <c r="E651" s="3">
        <v>-3.2802500000000001</v>
      </c>
      <c r="F651" s="3" t="s">
        <v>633</v>
      </c>
    </row>
    <row r="652" spans="1:6" x14ac:dyDescent="0.25">
      <c r="A652" s="3" t="s">
        <v>217</v>
      </c>
      <c r="B652" s="3" t="s">
        <v>634</v>
      </c>
      <c r="C652" s="3" t="s">
        <v>420</v>
      </c>
      <c r="D652" s="3" t="s">
        <v>637</v>
      </c>
      <c r="E652" s="3">
        <v>-3.4160200000000001</v>
      </c>
      <c r="F652" s="3" t="s">
        <v>633</v>
      </c>
    </row>
    <row r="653" spans="1:6" x14ac:dyDescent="0.25">
      <c r="A653" s="3" t="s">
        <v>217</v>
      </c>
      <c r="B653" s="3" t="s">
        <v>634</v>
      </c>
      <c r="C653" s="3" t="s">
        <v>428</v>
      </c>
      <c r="D653" s="3" t="s">
        <v>637</v>
      </c>
      <c r="E653" s="3">
        <v>-3.6848000000000001</v>
      </c>
      <c r="F653" s="3" t="s">
        <v>633</v>
      </c>
    </row>
    <row r="654" spans="1:6" x14ac:dyDescent="0.25">
      <c r="A654" s="3" t="s">
        <v>217</v>
      </c>
      <c r="B654" s="3" t="s">
        <v>634</v>
      </c>
      <c r="C654" s="3" t="s">
        <v>439</v>
      </c>
      <c r="D654" s="3" t="s">
        <v>638</v>
      </c>
      <c r="E654" s="3">
        <v>-13.005699999999999</v>
      </c>
      <c r="F654" s="3" t="s">
        <v>633</v>
      </c>
    </row>
    <row r="655" spans="1:6" x14ac:dyDescent="0.25">
      <c r="A655" s="3" t="s">
        <v>217</v>
      </c>
      <c r="B655" s="3" t="s">
        <v>634</v>
      </c>
      <c r="C655" s="3" t="s">
        <v>447</v>
      </c>
      <c r="D655" s="3" t="s">
        <v>638</v>
      </c>
      <c r="E655" s="3">
        <v>-12.5703</v>
      </c>
      <c r="F655" s="3" t="s">
        <v>633</v>
      </c>
    </row>
    <row r="656" spans="1:6" x14ac:dyDescent="0.25">
      <c r="A656" s="3" t="s">
        <v>217</v>
      </c>
      <c r="B656" s="3" t="s">
        <v>634</v>
      </c>
      <c r="C656" s="3" t="s">
        <v>455</v>
      </c>
      <c r="D656" s="3" t="s">
        <v>638</v>
      </c>
      <c r="E656" s="3">
        <v>-12.8644</v>
      </c>
      <c r="F656" s="3" t="s">
        <v>633</v>
      </c>
    </row>
    <row r="657" spans="1:6" x14ac:dyDescent="0.25">
      <c r="A657" s="3" t="s">
        <v>217</v>
      </c>
      <c r="B657" s="3" t="s">
        <v>634</v>
      </c>
      <c r="C657" s="3" t="s">
        <v>463</v>
      </c>
      <c r="D657" s="3" t="s">
        <v>638</v>
      </c>
      <c r="E657" s="3">
        <v>-12.669499999999999</v>
      </c>
      <c r="F657" s="3" t="s">
        <v>633</v>
      </c>
    </row>
    <row r="658" spans="1:6" x14ac:dyDescent="0.25">
      <c r="A658" s="3" t="s">
        <v>217</v>
      </c>
      <c r="B658" s="3" t="s">
        <v>634</v>
      </c>
      <c r="C658" s="3" t="s">
        <v>473</v>
      </c>
      <c r="D658" s="3" t="s">
        <v>639</v>
      </c>
      <c r="E658" s="3">
        <v>-7.95505</v>
      </c>
      <c r="F658" s="3" t="s">
        <v>633</v>
      </c>
    </row>
    <row r="659" spans="1:6" x14ac:dyDescent="0.25">
      <c r="A659" s="3" t="s">
        <v>217</v>
      </c>
      <c r="B659" s="3" t="s">
        <v>634</v>
      </c>
      <c r="C659" s="3" t="s">
        <v>482</v>
      </c>
      <c r="D659" s="3" t="s">
        <v>639</v>
      </c>
      <c r="E659" s="3">
        <v>-8.7236700000000003</v>
      </c>
      <c r="F659" s="3" t="s">
        <v>633</v>
      </c>
    </row>
    <row r="660" spans="1:6" x14ac:dyDescent="0.25">
      <c r="A660" s="3" t="s">
        <v>217</v>
      </c>
      <c r="B660" s="3" t="s">
        <v>634</v>
      </c>
      <c r="C660" s="3" t="s">
        <v>490</v>
      </c>
      <c r="D660" s="3" t="s">
        <v>639</v>
      </c>
      <c r="E660" s="3">
        <v>-8.6063799999999997</v>
      </c>
      <c r="F660" s="3" t="s">
        <v>633</v>
      </c>
    </row>
    <row r="661" spans="1:6" x14ac:dyDescent="0.25">
      <c r="A661" s="3" t="s">
        <v>217</v>
      </c>
      <c r="B661" s="3" t="s">
        <v>634</v>
      </c>
      <c r="C661" s="3" t="s">
        <v>498</v>
      </c>
      <c r="D661" s="3" t="s">
        <v>639</v>
      </c>
      <c r="E661" s="3">
        <v>-8.4907500000000002</v>
      </c>
      <c r="F661" s="3" t="s">
        <v>633</v>
      </c>
    </row>
    <row r="662" spans="1:6" x14ac:dyDescent="0.25">
      <c r="A662" s="3" t="s">
        <v>225</v>
      </c>
      <c r="B662" s="3" t="s">
        <v>634</v>
      </c>
      <c r="C662" s="3" t="s">
        <v>107</v>
      </c>
      <c r="D662" s="3" t="s">
        <v>632</v>
      </c>
      <c r="E662" s="3">
        <v>-0.494091</v>
      </c>
      <c r="F662" s="3" t="s">
        <v>633</v>
      </c>
    </row>
    <row r="663" spans="1:6" x14ac:dyDescent="0.25">
      <c r="A663" s="3" t="s">
        <v>225</v>
      </c>
      <c r="B663" s="3" t="s">
        <v>634</v>
      </c>
      <c r="C663" s="3" t="s">
        <v>119</v>
      </c>
      <c r="D663" s="3" t="s">
        <v>632</v>
      </c>
      <c r="E663" s="3">
        <v>-0.519737</v>
      </c>
      <c r="F663" s="3" t="s">
        <v>633</v>
      </c>
    </row>
    <row r="664" spans="1:6" x14ac:dyDescent="0.25">
      <c r="A664" s="3" t="s">
        <v>225</v>
      </c>
      <c r="B664" s="3" t="s">
        <v>634</v>
      </c>
      <c r="C664" s="3" t="s">
        <v>127</v>
      </c>
      <c r="D664" s="3" t="s">
        <v>632</v>
      </c>
      <c r="E664" s="3">
        <v>-0.47445500000000002</v>
      </c>
      <c r="F664" s="3" t="s">
        <v>633</v>
      </c>
    </row>
    <row r="665" spans="1:6" x14ac:dyDescent="0.25">
      <c r="A665" s="3" t="s">
        <v>225</v>
      </c>
      <c r="B665" s="3" t="s">
        <v>634</v>
      </c>
      <c r="C665" s="3" t="s">
        <v>135</v>
      </c>
      <c r="D665" s="3" t="s">
        <v>632</v>
      </c>
      <c r="E665" s="3">
        <v>-0.52623299999999995</v>
      </c>
      <c r="F665" s="3" t="s">
        <v>633</v>
      </c>
    </row>
    <row r="666" spans="1:6" x14ac:dyDescent="0.25">
      <c r="A666" s="3" t="s">
        <v>225</v>
      </c>
      <c r="B666" s="3" t="s">
        <v>634</v>
      </c>
      <c r="C666" s="3" t="s">
        <v>143</v>
      </c>
      <c r="D666" s="3" t="s">
        <v>632</v>
      </c>
      <c r="E666" s="3">
        <v>-0.51191399999999998</v>
      </c>
      <c r="F666" s="3" t="s">
        <v>633</v>
      </c>
    </row>
    <row r="667" spans="1:6" x14ac:dyDescent="0.25">
      <c r="A667" s="3" t="s">
        <v>225</v>
      </c>
      <c r="B667" s="3" t="s">
        <v>634</v>
      </c>
      <c r="C667" s="3" t="s">
        <v>151</v>
      </c>
      <c r="D667" s="3" t="s">
        <v>632</v>
      </c>
      <c r="E667" s="3">
        <v>-0.51452600000000004</v>
      </c>
      <c r="F667" s="3" t="s">
        <v>633</v>
      </c>
    </row>
    <row r="668" spans="1:6" x14ac:dyDescent="0.25">
      <c r="A668" s="3" t="s">
        <v>225</v>
      </c>
      <c r="B668" s="3" t="s">
        <v>634</v>
      </c>
      <c r="C668" s="3" t="s">
        <v>159</v>
      </c>
      <c r="D668" s="3" t="s">
        <v>632</v>
      </c>
      <c r="E668" s="3">
        <v>-0.51486299999999996</v>
      </c>
      <c r="F668" s="3" t="s">
        <v>633</v>
      </c>
    </row>
    <row r="669" spans="1:6" x14ac:dyDescent="0.25">
      <c r="A669" s="3" t="s">
        <v>225</v>
      </c>
      <c r="B669" s="3" t="s">
        <v>634</v>
      </c>
      <c r="C669" s="3" t="s">
        <v>167</v>
      </c>
      <c r="D669" s="3" t="s">
        <v>632</v>
      </c>
      <c r="E669" s="3">
        <v>-0.50250300000000003</v>
      </c>
      <c r="F669" s="3" t="s">
        <v>633</v>
      </c>
    </row>
    <row r="670" spans="1:6" x14ac:dyDescent="0.25">
      <c r="A670" s="3" t="s">
        <v>225</v>
      </c>
      <c r="B670" s="3" t="s">
        <v>634</v>
      </c>
      <c r="C670" s="3" t="s">
        <v>177</v>
      </c>
      <c r="D670" s="3" t="s">
        <v>634</v>
      </c>
      <c r="E670" s="3">
        <v>-0.111111</v>
      </c>
      <c r="F670" s="3" t="s">
        <v>633</v>
      </c>
    </row>
    <row r="671" spans="1:6" x14ac:dyDescent="0.25">
      <c r="A671" s="3" t="s">
        <v>225</v>
      </c>
      <c r="B671" s="3" t="s">
        <v>634</v>
      </c>
      <c r="C671" s="3" t="s">
        <v>185</v>
      </c>
      <c r="D671" s="3" t="s">
        <v>634</v>
      </c>
      <c r="E671" s="3">
        <v>-0.121541</v>
      </c>
      <c r="F671" s="3" t="s">
        <v>633</v>
      </c>
    </row>
    <row r="672" spans="1:6" x14ac:dyDescent="0.25">
      <c r="A672" s="3" t="s">
        <v>225</v>
      </c>
      <c r="B672" s="3" t="s">
        <v>634</v>
      </c>
      <c r="C672" s="3" t="s">
        <v>193</v>
      </c>
      <c r="D672" s="3" t="s">
        <v>634</v>
      </c>
      <c r="E672" s="3">
        <v>-0.127415</v>
      </c>
      <c r="F672" s="3" t="s">
        <v>633</v>
      </c>
    </row>
    <row r="673" spans="1:6" x14ac:dyDescent="0.25">
      <c r="A673" s="3" t="s">
        <v>225</v>
      </c>
      <c r="B673" s="3" t="s">
        <v>634</v>
      </c>
      <c r="C673" s="3" t="s">
        <v>201</v>
      </c>
      <c r="D673" s="3" t="s">
        <v>634</v>
      </c>
      <c r="E673" s="3">
        <v>-0.133879</v>
      </c>
      <c r="F673" s="3" t="s">
        <v>633</v>
      </c>
    </row>
    <row r="674" spans="1:6" x14ac:dyDescent="0.25">
      <c r="A674" s="3" t="s">
        <v>225</v>
      </c>
      <c r="B674" s="3" t="s">
        <v>634</v>
      </c>
      <c r="C674" s="3" t="s">
        <v>209</v>
      </c>
      <c r="D674" s="3" t="s">
        <v>634</v>
      </c>
      <c r="E674" s="3">
        <v>-6.2897499999999995E-2</v>
      </c>
      <c r="F674" s="3" t="s">
        <v>633</v>
      </c>
    </row>
    <row r="675" spans="1:6" x14ac:dyDescent="0.25">
      <c r="A675" s="3" t="s">
        <v>225</v>
      </c>
      <c r="B675" s="3" t="s">
        <v>634</v>
      </c>
      <c r="C675" s="3" t="s">
        <v>217</v>
      </c>
      <c r="D675" s="3" t="s">
        <v>634</v>
      </c>
      <c r="E675" s="3">
        <v>-0.108544</v>
      </c>
      <c r="F675" s="3" t="s">
        <v>633</v>
      </c>
    </row>
    <row r="676" spans="1:6" x14ac:dyDescent="0.25">
      <c r="A676" s="3" t="s">
        <v>225</v>
      </c>
      <c r="B676" s="3" t="s">
        <v>634</v>
      </c>
      <c r="C676" s="3" t="s">
        <v>233</v>
      </c>
      <c r="D676" s="3" t="s">
        <v>634</v>
      </c>
      <c r="E676" s="3">
        <v>-0.144154</v>
      </c>
      <c r="F676" s="3" t="s">
        <v>633</v>
      </c>
    </row>
    <row r="677" spans="1:6" x14ac:dyDescent="0.25">
      <c r="A677" s="3" t="s">
        <v>225</v>
      </c>
      <c r="B677" s="3" t="s">
        <v>634</v>
      </c>
      <c r="C677" s="3" t="s">
        <v>242</v>
      </c>
      <c r="D677" s="3" t="s">
        <v>635</v>
      </c>
      <c r="E677" s="3">
        <v>-0.66831799999999997</v>
      </c>
      <c r="F677" s="3" t="s">
        <v>633</v>
      </c>
    </row>
    <row r="678" spans="1:6" x14ac:dyDescent="0.25">
      <c r="A678" s="3" t="s">
        <v>225</v>
      </c>
      <c r="B678" s="3" t="s">
        <v>634</v>
      </c>
      <c r="C678" s="3" t="s">
        <v>250</v>
      </c>
      <c r="D678" s="3" t="s">
        <v>635</v>
      </c>
      <c r="E678" s="3">
        <v>-0.60179000000000005</v>
      </c>
      <c r="F678" s="3" t="s">
        <v>633</v>
      </c>
    </row>
    <row r="679" spans="1:6" x14ac:dyDescent="0.25">
      <c r="A679" s="3" t="s">
        <v>225</v>
      </c>
      <c r="B679" s="3" t="s">
        <v>634</v>
      </c>
      <c r="C679" s="3" t="s">
        <v>258</v>
      </c>
      <c r="D679" s="3" t="s">
        <v>635</v>
      </c>
      <c r="E679" s="3">
        <v>-0.70003400000000005</v>
      </c>
      <c r="F679" s="3" t="s">
        <v>633</v>
      </c>
    </row>
    <row r="680" spans="1:6" x14ac:dyDescent="0.25">
      <c r="A680" s="3" t="s">
        <v>225</v>
      </c>
      <c r="B680" s="3" t="s">
        <v>634</v>
      </c>
      <c r="C680" s="3" t="s">
        <v>266</v>
      </c>
      <c r="D680" s="3" t="s">
        <v>635</v>
      </c>
      <c r="E680" s="3">
        <v>-0.60807800000000001</v>
      </c>
      <c r="F680" s="3" t="s">
        <v>633</v>
      </c>
    </row>
    <row r="681" spans="1:6" x14ac:dyDescent="0.25">
      <c r="A681" s="3" t="s">
        <v>225</v>
      </c>
      <c r="B681" s="3" t="s">
        <v>634</v>
      </c>
      <c r="C681" s="3" t="s">
        <v>274</v>
      </c>
      <c r="D681" s="3" t="s">
        <v>635</v>
      </c>
      <c r="E681" s="3">
        <v>-0.572631</v>
      </c>
      <c r="F681" s="3" t="s">
        <v>633</v>
      </c>
    </row>
    <row r="682" spans="1:6" x14ac:dyDescent="0.25">
      <c r="A682" s="3" t="s">
        <v>225</v>
      </c>
      <c r="B682" s="3" t="s">
        <v>634</v>
      </c>
      <c r="C682" s="3" t="s">
        <v>282</v>
      </c>
      <c r="D682" s="3" t="s">
        <v>635</v>
      </c>
      <c r="E682" s="3">
        <v>-0.75390500000000005</v>
      </c>
      <c r="F682" s="3" t="s">
        <v>633</v>
      </c>
    </row>
    <row r="683" spans="1:6" x14ac:dyDescent="0.25">
      <c r="A683" s="3" t="s">
        <v>225</v>
      </c>
      <c r="B683" s="3" t="s">
        <v>634</v>
      </c>
      <c r="C683" s="3" t="s">
        <v>290</v>
      </c>
      <c r="D683" s="3" t="s">
        <v>635</v>
      </c>
      <c r="E683" s="3">
        <v>-0.62606700000000004</v>
      </c>
      <c r="F683" s="3" t="s">
        <v>633</v>
      </c>
    </row>
    <row r="684" spans="1:6" x14ac:dyDescent="0.25">
      <c r="A684" s="3" t="s">
        <v>225</v>
      </c>
      <c r="B684" s="3" t="s">
        <v>634</v>
      </c>
      <c r="C684" s="3" t="s">
        <v>298</v>
      </c>
      <c r="D684" s="3" t="s">
        <v>635</v>
      </c>
      <c r="E684" s="3">
        <v>-0.73572599999999999</v>
      </c>
      <c r="F684" s="3" t="s">
        <v>633</v>
      </c>
    </row>
    <row r="685" spans="1:6" x14ac:dyDescent="0.25">
      <c r="A685" s="3" t="s">
        <v>225</v>
      </c>
      <c r="B685" s="3" t="s">
        <v>634</v>
      </c>
      <c r="C685" s="3" t="s">
        <v>308</v>
      </c>
      <c r="D685" s="3" t="s">
        <v>636</v>
      </c>
      <c r="E685" s="3">
        <v>-3.0378099999999999</v>
      </c>
      <c r="F685" s="3" t="s">
        <v>633</v>
      </c>
    </row>
    <row r="686" spans="1:6" x14ac:dyDescent="0.25">
      <c r="A686" s="3" t="s">
        <v>225</v>
      </c>
      <c r="B686" s="3" t="s">
        <v>634</v>
      </c>
      <c r="C686" s="3" t="s">
        <v>316</v>
      </c>
      <c r="D686" s="3" t="s">
        <v>636</v>
      </c>
      <c r="E686" s="3">
        <v>-3.2465000000000002</v>
      </c>
      <c r="F686" s="3" t="s">
        <v>633</v>
      </c>
    </row>
    <row r="687" spans="1:6" x14ac:dyDescent="0.25">
      <c r="A687" s="3" t="s">
        <v>225</v>
      </c>
      <c r="B687" s="3" t="s">
        <v>634</v>
      </c>
      <c r="C687" s="3" t="s">
        <v>324</v>
      </c>
      <c r="D687" s="3" t="s">
        <v>636</v>
      </c>
      <c r="E687" s="3">
        <v>-3.01762</v>
      </c>
      <c r="F687" s="3" t="s">
        <v>633</v>
      </c>
    </row>
    <row r="688" spans="1:6" x14ac:dyDescent="0.25">
      <c r="A688" s="3" t="s">
        <v>225</v>
      </c>
      <c r="B688" s="3" t="s">
        <v>634</v>
      </c>
      <c r="C688" s="3" t="s">
        <v>332</v>
      </c>
      <c r="D688" s="3" t="s">
        <v>636</v>
      </c>
      <c r="E688" s="3">
        <v>-2.9708600000000001</v>
      </c>
      <c r="F688" s="3" t="s">
        <v>633</v>
      </c>
    </row>
    <row r="689" spans="1:6" x14ac:dyDescent="0.25">
      <c r="A689" s="3" t="s">
        <v>225</v>
      </c>
      <c r="B689" s="3" t="s">
        <v>634</v>
      </c>
      <c r="C689" s="3" t="s">
        <v>340</v>
      </c>
      <c r="D689" s="3" t="s">
        <v>636</v>
      </c>
      <c r="E689" s="3">
        <v>-3.10141</v>
      </c>
      <c r="F689" s="3" t="s">
        <v>633</v>
      </c>
    </row>
    <row r="690" spans="1:6" x14ac:dyDescent="0.25">
      <c r="A690" s="3" t="s">
        <v>225</v>
      </c>
      <c r="B690" s="3" t="s">
        <v>634</v>
      </c>
      <c r="C690" s="3" t="s">
        <v>348</v>
      </c>
      <c r="D690" s="3" t="s">
        <v>636</v>
      </c>
      <c r="E690" s="3">
        <v>-3.1430099999999999</v>
      </c>
      <c r="F690" s="3" t="s">
        <v>633</v>
      </c>
    </row>
    <row r="691" spans="1:6" x14ac:dyDescent="0.25">
      <c r="A691" s="3" t="s">
        <v>225</v>
      </c>
      <c r="B691" s="3" t="s">
        <v>634</v>
      </c>
      <c r="C691" s="3" t="s">
        <v>356</v>
      </c>
      <c r="D691" s="3" t="s">
        <v>636</v>
      </c>
      <c r="E691" s="3">
        <v>-2.9639600000000002</v>
      </c>
      <c r="F691" s="3" t="s">
        <v>633</v>
      </c>
    </row>
    <row r="692" spans="1:6" x14ac:dyDescent="0.25">
      <c r="A692" s="3" t="s">
        <v>225</v>
      </c>
      <c r="B692" s="3" t="s">
        <v>634</v>
      </c>
      <c r="C692" s="3" t="s">
        <v>364</v>
      </c>
      <c r="D692" s="3" t="s">
        <v>636</v>
      </c>
      <c r="E692" s="3">
        <v>-2.9962599999999999</v>
      </c>
      <c r="F692" s="3" t="s">
        <v>633</v>
      </c>
    </row>
    <row r="693" spans="1:6" x14ac:dyDescent="0.25">
      <c r="A693" s="3" t="s">
        <v>225</v>
      </c>
      <c r="B693" s="3" t="s">
        <v>634</v>
      </c>
      <c r="C693" s="3" t="s">
        <v>372</v>
      </c>
      <c r="D693" s="3" t="s">
        <v>637</v>
      </c>
      <c r="E693" s="3">
        <v>-3.6010599999999999</v>
      </c>
      <c r="F693" s="3" t="s">
        <v>633</v>
      </c>
    </row>
    <row r="694" spans="1:6" x14ac:dyDescent="0.25">
      <c r="A694" s="3" t="s">
        <v>225</v>
      </c>
      <c r="B694" s="3" t="s">
        <v>634</v>
      </c>
      <c r="C694" s="3" t="s">
        <v>380</v>
      </c>
      <c r="D694" s="3" t="s">
        <v>637</v>
      </c>
      <c r="E694" s="3">
        <v>-3.6696900000000001</v>
      </c>
      <c r="F694" s="3" t="s">
        <v>633</v>
      </c>
    </row>
    <row r="695" spans="1:6" x14ac:dyDescent="0.25">
      <c r="A695" s="3" t="s">
        <v>225</v>
      </c>
      <c r="B695" s="3" t="s">
        <v>634</v>
      </c>
      <c r="C695" s="3" t="s">
        <v>388</v>
      </c>
      <c r="D695" s="3" t="s">
        <v>637</v>
      </c>
      <c r="E695" s="3">
        <v>-3.66079</v>
      </c>
      <c r="F695" s="3" t="s">
        <v>633</v>
      </c>
    </row>
    <row r="696" spans="1:6" x14ac:dyDescent="0.25">
      <c r="A696" s="3" t="s">
        <v>225</v>
      </c>
      <c r="B696" s="3" t="s">
        <v>634</v>
      </c>
      <c r="C696" s="3" t="s">
        <v>396</v>
      </c>
      <c r="D696" s="3" t="s">
        <v>637</v>
      </c>
      <c r="E696" s="3">
        <v>-3.4251399999999999</v>
      </c>
      <c r="F696" s="3" t="s">
        <v>633</v>
      </c>
    </row>
    <row r="697" spans="1:6" x14ac:dyDescent="0.25">
      <c r="A697" s="3" t="s">
        <v>225</v>
      </c>
      <c r="B697" s="3" t="s">
        <v>634</v>
      </c>
      <c r="C697" s="3" t="s">
        <v>404</v>
      </c>
      <c r="D697" s="3" t="s">
        <v>637</v>
      </c>
      <c r="E697" s="3">
        <v>-3.0851199999999999</v>
      </c>
      <c r="F697" s="3" t="s">
        <v>633</v>
      </c>
    </row>
    <row r="698" spans="1:6" x14ac:dyDescent="0.25">
      <c r="A698" s="3" t="s">
        <v>225</v>
      </c>
      <c r="B698" s="3" t="s">
        <v>634</v>
      </c>
      <c r="C698" s="3" t="s">
        <v>412</v>
      </c>
      <c r="D698" s="3" t="s">
        <v>637</v>
      </c>
      <c r="E698" s="3">
        <v>-3.2894299999999999</v>
      </c>
      <c r="F698" s="3" t="s">
        <v>633</v>
      </c>
    </row>
    <row r="699" spans="1:6" x14ac:dyDescent="0.25">
      <c r="A699" s="3" t="s">
        <v>225</v>
      </c>
      <c r="B699" s="3" t="s">
        <v>634</v>
      </c>
      <c r="C699" s="3" t="s">
        <v>420</v>
      </c>
      <c r="D699" s="3" t="s">
        <v>637</v>
      </c>
      <c r="E699" s="3">
        <v>-3.4187699999999999</v>
      </c>
      <c r="F699" s="3" t="s">
        <v>633</v>
      </c>
    </row>
    <row r="700" spans="1:6" x14ac:dyDescent="0.25">
      <c r="A700" s="3" t="s">
        <v>225</v>
      </c>
      <c r="B700" s="3" t="s">
        <v>634</v>
      </c>
      <c r="C700" s="3" t="s">
        <v>428</v>
      </c>
      <c r="D700" s="3" t="s">
        <v>637</v>
      </c>
      <c r="E700" s="3">
        <v>-3.6909200000000002</v>
      </c>
      <c r="F700" s="3" t="s">
        <v>633</v>
      </c>
    </row>
    <row r="701" spans="1:6" x14ac:dyDescent="0.25">
      <c r="A701" s="3" t="s">
        <v>225</v>
      </c>
      <c r="B701" s="3" t="s">
        <v>634</v>
      </c>
      <c r="C701" s="3" t="s">
        <v>439</v>
      </c>
      <c r="D701" s="3" t="s">
        <v>638</v>
      </c>
      <c r="E701" s="3">
        <v>-12.9153</v>
      </c>
      <c r="F701" s="3" t="s">
        <v>633</v>
      </c>
    </row>
    <row r="702" spans="1:6" x14ac:dyDescent="0.25">
      <c r="A702" s="3" t="s">
        <v>225</v>
      </c>
      <c r="B702" s="3" t="s">
        <v>634</v>
      </c>
      <c r="C702" s="3" t="s">
        <v>447</v>
      </c>
      <c r="D702" s="3" t="s">
        <v>638</v>
      </c>
      <c r="E702" s="3">
        <v>-12.4785</v>
      </c>
      <c r="F702" s="3" t="s">
        <v>633</v>
      </c>
    </row>
    <row r="703" spans="1:6" x14ac:dyDescent="0.25">
      <c r="A703" s="3" t="s">
        <v>225</v>
      </c>
      <c r="B703" s="3" t="s">
        <v>634</v>
      </c>
      <c r="C703" s="3" t="s">
        <v>455</v>
      </c>
      <c r="D703" s="3" t="s">
        <v>638</v>
      </c>
      <c r="E703" s="3">
        <v>-12.769399999999999</v>
      </c>
      <c r="F703" s="3" t="s">
        <v>633</v>
      </c>
    </row>
    <row r="704" spans="1:6" x14ac:dyDescent="0.25">
      <c r="A704" s="3" t="s">
        <v>225</v>
      </c>
      <c r="B704" s="3" t="s">
        <v>634</v>
      </c>
      <c r="C704" s="3" t="s">
        <v>463</v>
      </c>
      <c r="D704" s="3" t="s">
        <v>638</v>
      </c>
      <c r="E704" s="3">
        <v>-12.5722</v>
      </c>
      <c r="F704" s="3" t="s">
        <v>633</v>
      </c>
    </row>
    <row r="705" spans="1:6" x14ac:dyDescent="0.25">
      <c r="A705" s="3" t="s">
        <v>225</v>
      </c>
      <c r="B705" s="3" t="s">
        <v>634</v>
      </c>
      <c r="C705" s="3" t="s">
        <v>473</v>
      </c>
      <c r="D705" s="3" t="s">
        <v>639</v>
      </c>
      <c r="E705" s="3">
        <v>-7.9314999999999998</v>
      </c>
      <c r="F705" s="3" t="s">
        <v>633</v>
      </c>
    </row>
    <row r="706" spans="1:6" x14ac:dyDescent="0.25">
      <c r="A706" s="3" t="s">
        <v>225</v>
      </c>
      <c r="B706" s="3" t="s">
        <v>634</v>
      </c>
      <c r="C706" s="3" t="s">
        <v>482</v>
      </c>
      <c r="D706" s="3" t="s">
        <v>639</v>
      </c>
      <c r="E706" s="3">
        <v>-8.6909600000000005</v>
      </c>
      <c r="F706" s="3" t="s">
        <v>633</v>
      </c>
    </row>
    <row r="707" spans="1:6" x14ac:dyDescent="0.25">
      <c r="A707" s="3" t="s">
        <v>225</v>
      </c>
      <c r="B707" s="3" t="s">
        <v>634</v>
      </c>
      <c r="C707" s="3" t="s">
        <v>490</v>
      </c>
      <c r="D707" s="3" t="s">
        <v>639</v>
      </c>
      <c r="E707" s="3">
        <v>-8.5752299999999995</v>
      </c>
      <c r="F707" s="3" t="s">
        <v>633</v>
      </c>
    </row>
    <row r="708" spans="1:6" x14ac:dyDescent="0.25">
      <c r="A708" s="3" t="s">
        <v>225</v>
      </c>
      <c r="B708" s="3" t="s">
        <v>634</v>
      </c>
      <c r="C708" s="3" t="s">
        <v>498</v>
      </c>
      <c r="D708" s="3" t="s">
        <v>639</v>
      </c>
      <c r="E708" s="3">
        <v>-8.4591700000000003</v>
      </c>
      <c r="F708" s="3" t="s">
        <v>633</v>
      </c>
    </row>
    <row r="709" spans="1:6" x14ac:dyDescent="0.25">
      <c r="A709" s="3" t="s">
        <v>233</v>
      </c>
      <c r="B709" s="3" t="s">
        <v>634</v>
      </c>
      <c r="C709" s="3" t="s">
        <v>107</v>
      </c>
      <c r="D709" s="3" t="s">
        <v>632</v>
      </c>
      <c r="E709" s="3">
        <v>-0.51825399999999999</v>
      </c>
      <c r="F709" s="3" t="s">
        <v>633</v>
      </c>
    </row>
    <row r="710" spans="1:6" x14ac:dyDescent="0.25">
      <c r="A710" s="3" t="s">
        <v>233</v>
      </c>
      <c r="B710" s="3" t="s">
        <v>634</v>
      </c>
      <c r="C710" s="3" t="s">
        <v>119</v>
      </c>
      <c r="D710" s="3" t="s">
        <v>632</v>
      </c>
      <c r="E710" s="3">
        <v>-0.55904900000000002</v>
      </c>
      <c r="F710" s="3" t="s">
        <v>633</v>
      </c>
    </row>
    <row r="711" spans="1:6" x14ac:dyDescent="0.25">
      <c r="A711" s="3" t="s">
        <v>233</v>
      </c>
      <c r="B711" s="3" t="s">
        <v>634</v>
      </c>
      <c r="C711" s="3" t="s">
        <v>127</v>
      </c>
      <c r="D711" s="3" t="s">
        <v>632</v>
      </c>
      <c r="E711" s="3">
        <v>-0.51739000000000002</v>
      </c>
      <c r="F711" s="3" t="s">
        <v>633</v>
      </c>
    </row>
    <row r="712" spans="1:6" x14ac:dyDescent="0.25">
      <c r="A712" s="3" t="s">
        <v>233</v>
      </c>
      <c r="B712" s="3" t="s">
        <v>634</v>
      </c>
      <c r="C712" s="3" t="s">
        <v>135</v>
      </c>
      <c r="D712" s="3" t="s">
        <v>632</v>
      </c>
      <c r="E712" s="3">
        <v>-0.58593799999999996</v>
      </c>
      <c r="F712" s="3" t="s">
        <v>633</v>
      </c>
    </row>
    <row r="713" spans="1:6" x14ac:dyDescent="0.25">
      <c r="A713" s="3" t="s">
        <v>233</v>
      </c>
      <c r="B713" s="3" t="s">
        <v>634</v>
      </c>
      <c r="C713" s="3" t="s">
        <v>143</v>
      </c>
      <c r="D713" s="3" t="s">
        <v>632</v>
      </c>
      <c r="E713" s="3">
        <v>-0.55822300000000002</v>
      </c>
      <c r="F713" s="3" t="s">
        <v>633</v>
      </c>
    </row>
    <row r="714" spans="1:6" x14ac:dyDescent="0.25">
      <c r="A714" s="3" t="s">
        <v>233</v>
      </c>
      <c r="B714" s="3" t="s">
        <v>634</v>
      </c>
      <c r="C714" s="3" t="s">
        <v>151</v>
      </c>
      <c r="D714" s="3" t="s">
        <v>632</v>
      </c>
      <c r="E714" s="3">
        <v>-0.54914399999999997</v>
      </c>
      <c r="F714" s="3" t="s">
        <v>633</v>
      </c>
    </row>
    <row r="715" spans="1:6" x14ac:dyDescent="0.25">
      <c r="A715" s="3" t="s">
        <v>233</v>
      </c>
      <c r="B715" s="3" t="s">
        <v>634</v>
      </c>
      <c r="C715" s="3" t="s">
        <v>159</v>
      </c>
      <c r="D715" s="3" t="s">
        <v>632</v>
      </c>
      <c r="E715" s="3">
        <v>-0.554145</v>
      </c>
      <c r="F715" s="3" t="s">
        <v>633</v>
      </c>
    </row>
    <row r="716" spans="1:6" x14ac:dyDescent="0.25">
      <c r="A716" s="3" t="s">
        <v>233</v>
      </c>
      <c r="B716" s="3" t="s">
        <v>634</v>
      </c>
      <c r="C716" s="3" t="s">
        <v>167</v>
      </c>
      <c r="D716" s="3" t="s">
        <v>632</v>
      </c>
      <c r="E716" s="3">
        <v>-0.54530900000000004</v>
      </c>
      <c r="F716" s="3" t="s">
        <v>633</v>
      </c>
    </row>
    <row r="717" spans="1:6" x14ac:dyDescent="0.25">
      <c r="A717" s="3" t="s">
        <v>233</v>
      </c>
      <c r="B717" s="3" t="s">
        <v>634</v>
      </c>
      <c r="C717" s="3" t="s">
        <v>177</v>
      </c>
      <c r="D717" s="3" t="s">
        <v>634</v>
      </c>
      <c r="E717" s="3">
        <v>-0.127279</v>
      </c>
      <c r="F717" s="3" t="s">
        <v>633</v>
      </c>
    </row>
    <row r="718" spans="1:6" x14ac:dyDescent="0.25">
      <c r="A718" s="3" t="s">
        <v>233</v>
      </c>
      <c r="B718" s="3" t="s">
        <v>634</v>
      </c>
      <c r="C718" s="3" t="s">
        <v>185</v>
      </c>
      <c r="D718" s="3" t="s">
        <v>634</v>
      </c>
      <c r="E718" s="3">
        <v>-0.115519</v>
      </c>
      <c r="F718" s="3" t="s">
        <v>633</v>
      </c>
    </row>
    <row r="719" spans="1:6" x14ac:dyDescent="0.25">
      <c r="A719" s="3" t="s">
        <v>233</v>
      </c>
      <c r="B719" s="3" t="s">
        <v>634</v>
      </c>
      <c r="C719" s="3" t="s">
        <v>193</v>
      </c>
      <c r="D719" s="3" t="s">
        <v>634</v>
      </c>
      <c r="E719" s="3">
        <v>-0.105832</v>
      </c>
      <c r="F719" s="3" t="s">
        <v>633</v>
      </c>
    </row>
    <row r="720" spans="1:6" x14ac:dyDescent="0.25">
      <c r="A720" s="3" t="s">
        <v>233</v>
      </c>
      <c r="B720" s="3" t="s">
        <v>634</v>
      </c>
      <c r="C720" s="3" t="s">
        <v>201</v>
      </c>
      <c r="D720" s="3" t="s">
        <v>634</v>
      </c>
      <c r="E720" s="3">
        <v>-0.12992999999999999</v>
      </c>
      <c r="F720" s="3" t="s">
        <v>633</v>
      </c>
    </row>
    <row r="721" spans="1:6" x14ac:dyDescent="0.25">
      <c r="A721" s="3" t="s">
        <v>233</v>
      </c>
      <c r="B721" s="3" t="s">
        <v>634</v>
      </c>
      <c r="C721" s="3" t="s">
        <v>209</v>
      </c>
      <c r="D721" s="3" t="s">
        <v>634</v>
      </c>
      <c r="E721" s="3">
        <v>-0.14154700000000001</v>
      </c>
      <c r="F721" s="3" t="s">
        <v>633</v>
      </c>
    </row>
    <row r="722" spans="1:6" x14ac:dyDescent="0.25">
      <c r="A722" s="3" t="s">
        <v>233</v>
      </c>
      <c r="B722" s="3" t="s">
        <v>634</v>
      </c>
      <c r="C722" s="3" t="s">
        <v>217</v>
      </c>
      <c r="D722" s="3" t="s">
        <v>634</v>
      </c>
      <c r="E722" s="3">
        <v>-0.130716</v>
      </c>
      <c r="F722" s="3" t="s">
        <v>633</v>
      </c>
    </row>
    <row r="723" spans="1:6" x14ac:dyDescent="0.25">
      <c r="A723" s="3" t="s">
        <v>233</v>
      </c>
      <c r="B723" s="3" t="s">
        <v>634</v>
      </c>
      <c r="C723" s="3" t="s">
        <v>225</v>
      </c>
      <c r="D723" s="3" t="s">
        <v>634</v>
      </c>
      <c r="E723" s="3">
        <v>-0.144154</v>
      </c>
      <c r="F723" s="3" t="s">
        <v>633</v>
      </c>
    </row>
    <row r="724" spans="1:6" x14ac:dyDescent="0.25">
      <c r="A724" s="3" t="s">
        <v>233</v>
      </c>
      <c r="B724" s="3" t="s">
        <v>634</v>
      </c>
      <c r="C724" s="3" t="s">
        <v>242</v>
      </c>
      <c r="D724" s="3" t="s">
        <v>635</v>
      </c>
      <c r="E724" s="3">
        <v>-0.70314600000000005</v>
      </c>
      <c r="F724" s="3" t="s">
        <v>633</v>
      </c>
    </row>
    <row r="725" spans="1:6" x14ac:dyDescent="0.25">
      <c r="A725" s="3" t="s">
        <v>233</v>
      </c>
      <c r="B725" s="3" t="s">
        <v>634</v>
      </c>
      <c r="C725" s="3" t="s">
        <v>250</v>
      </c>
      <c r="D725" s="3" t="s">
        <v>635</v>
      </c>
      <c r="E725" s="3">
        <v>-0.65102400000000005</v>
      </c>
      <c r="F725" s="3" t="s">
        <v>633</v>
      </c>
    </row>
    <row r="726" spans="1:6" x14ac:dyDescent="0.25">
      <c r="A726" s="3" t="s">
        <v>233</v>
      </c>
      <c r="B726" s="3" t="s">
        <v>634</v>
      </c>
      <c r="C726" s="3" t="s">
        <v>258</v>
      </c>
      <c r="D726" s="3" t="s">
        <v>635</v>
      </c>
      <c r="E726" s="3">
        <v>-0.74276600000000004</v>
      </c>
      <c r="F726" s="3" t="s">
        <v>633</v>
      </c>
    </row>
    <row r="727" spans="1:6" x14ac:dyDescent="0.25">
      <c r="A727" s="3" t="s">
        <v>233</v>
      </c>
      <c r="B727" s="3" t="s">
        <v>634</v>
      </c>
      <c r="C727" s="3" t="s">
        <v>266</v>
      </c>
      <c r="D727" s="3" t="s">
        <v>635</v>
      </c>
      <c r="E727" s="3">
        <v>-0.65407800000000005</v>
      </c>
      <c r="F727" s="3" t="s">
        <v>633</v>
      </c>
    </row>
    <row r="728" spans="1:6" x14ac:dyDescent="0.25">
      <c r="A728" s="3" t="s">
        <v>233</v>
      </c>
      <c r="B728" s="3" t="s">
        <v>634</v>
      </c>
      <c r="C728" s="3" t="s">
        <v>274</v>
      </c>
      <c r="D728" s="3" t="s">
        <v>635</v>
      </c>
      <c r="E728" s="3">
        <v>-0.60322100000000001</v>
      </c>
      <c r="F728" s="3" t="s">
        <v>633</v>
      </c>
    </row>
    <row r="729" spans="1:6" x14ac:dyDescent="0.25">
      <c r="A729" s="3" t="s">
        <v>233</v>
      </c>
      <c r="B729" s="3" t="s">
        <v>634</v>
      </c>
      <c r="C729" s="3" t="s">
        <v>282</v>
      </c>
      <c r="D729" s="3" t="s">
        <v>635</v>
      </c>
      <c r="E729" s="3">
        <v>-0.78977699999999995</v>
      </c>
      <c r="F729" s="3" t="s">
        <v>633</v>
      </c>
    </row>
    <row r="730" spans="1:6" x14ac:dyDescent="0.25">
      <c r="A730" s="3" t="s">
        <v>233</v>
      </c>
      <c r="B730" s="3" t="s">
        <v>634</v>
      </c>
      <c r="C730" s="3" t="s">
        <v>290</v>
      </c>
      <c r="D730" s="3" t="s">
        <v>635</v>
      </c>
      <c r="E730" s="3">
        <v>-0.66021099999999999</v>
      </c>
      <c r="F730" s="3" t="s">
        <v>633</v>
      </c>
    </row>
    <row r="731" spans="1:6" x14ac:dyDescent="0.25">
      <c r="A731" s="3" t="s">
        <v>233</v>
      </c>
      <c r="B731" s="3" t="s">
        <v>634</v>
      </c>
      <c r="C731" s="3" t="s">
        <v>298</v>
      </c>
      <c r="D731" s="3" t="s">
        <v>635</v>
      </c>
      <c r="E731" s="3">
        <v>-0.77994300000000005</v>
      </c>
      <c r="F731" s="3" t="s">
        <v>633</v>
      </c>
    </row>
    <row r="732" spans="1:6" x14ac:dyDescent="0.25">
      <c r="A732" s="3" t="s">
        <v>233</v>
      </c>
      <c r="B732" s="3" t="s">
        <v>634</v>
      </c>
      <c r="C732" s="3" t="s">
        <v>308</v>
      </c>
      <c r="D732" s="3" t="s">
        <v>636</v>
      </c>
      <c r="E732" s="3">
        <v>-3.1877900000000001</v>
      </c>
      <c r="F732" s="3" t="s">
        <v>633</v>
      </c>
    </row>
    <row r="733" spans="1:6" x14ac:dyDescent="0.25">
      <c r="A733" s="3" t="s">
        <v>233</v>
      </c>
      <c r="B733" s="3" t="s">
        <v>634</v>
      </c>
      <c r="C733" s="3" t="s">
        <v>316</v>
      </c>
      <c r="D733" s="3" t="s">
        <v>636</v>
      </c>
      <c r="E733" s="3">
        <v>-3.4217599999999999</v>
      </c>
      <c r="F733" s="3" t="s">
        <v>633</v>
      </c>
    </row>
    <row r="734" spans="1:6" x14ac:dyDescent="0.25">
      <c r="A734" s="3" t="s">
        <v>233</v>
      </c>
      <c r="B734" s="3" t="s">
        <v>634</v>
      </c>
      <c r="C734" s="3" t="s">
        <v>324</v>
      </c>
      <c r="D734" s="3" t="s">
        <v>636</v>
      </c>
      <c r="E734" s="3">
        <v>-3.2025299999999999</v>
      </c>
      <c r="F734" s="3" t="s">
        <v>633</v>
      </c>
    </row>
    <row r="735" spans="1:6" x14ac:dyDescent="0.25">
      <c r="A735" s="3" t="s">
        <v>233</v>
      </c>
      <c r="B735" s="3" t="s">
        <v>634</v>
      </c>
      <c r="C735" s="3" t="s">
        <v>332</v>
      </c>
      <c r="D735" s="3" t="s">
        <v>636</v>
      </c>
      <c r="E735" s="3">
        <v>-3.1583600000000001</v>
      </c>
      <c r="F735" s="3" t="s">
        <v>633</v>
      </c>
    </row>
    <row r="736" spans="1:6" x14ac:dyDescent="0.25">
      <c r="A736" s="3" t="s">
        <v>233</v>
      </c>
      <c r="B736" s="3" t="s">
        <v>634</v>
      </c>
      <c r="C736" s="3" t="s">
        <v>340</v>
      </c>
      <c r="D736" s="3" t="s">
        <v>636</v>
      </c>
      <c r="E736" s="3">
        <v>-3.2959399999999999</v>
      </c>
      <c r="F736" s="3" t="s">
        <v>633</v>
      </c>
    </row>
    <row r="737" spans="1:6" x14ac:dyDescent="0.25">
      <c r="A737" s="3" t="s">
        <v>233</v>
      </c>
      <c r="B737" s="3" t="s">
        <v>634</v>
      </c>
      <c r="C737" s="3" t="s">
        <v>348</v>
      </c>
      <c r="D737" s="3" t="s">
        <v>636</v>
      </c>
      <c r="E737" s="3">
        <v>-3.3068</v>
      </c>
      <c r="F737" s="3" t="s">
        <v>633</v>
      </c>
    </row>
    <row r="738" spans="1:6" x14ac:dyDescent="0.25">
      <c r="A738" s="3" t="s">
        <v>233</v>
      </c>
      <c r="B738" s="3" t="s">
        <v>634</v>
      </c>
      <c r="C738" s="3" t="s">
        <v>356</v>
      </c>
      <c r="D738" s="3" t="s">
        <v>636</v>
      </c>
      <c r="E738" s="3">
        <v>-3.1413099999999998</v>
      </c>
      <c r="F738" s="3" t="s">
        <v>633</v>
      </c>
    </row>
    <row r="739" spans="1:6" x14ac:dyDescent="0.25">
      <c r="A739" s="3" t="s">
        <v>233</v>
      </c>
      <c r="B739" s="3" t="s">
        <v>634</v>
      </c>
      <c r="C739" s="3" t="s">
        <v>364</v>
      </c>
      <c r="D739" s="3" t="s">
        <v>636</v>
      </c>
      <c r="E739" s="3">
        <v>-3.1773600000000002</v>
      </c>
      <c r="F739" s="3" t="s">
        <v>633</v>
      </c>
    </row>
    <row r="740" spans="1:6" x14ac:dyDescent="0.25">
      <c r="A740" s="3" t="s">
        <v>233</v>
      </c>
      <c r="B740" s="3" t="s">
        <v>634</v>
      </c>
      <c r="C740" s="3" t="s">
        <v>372</v>
      </c>
      <c r="D740" s="3" t="s">
        <v>637</v>
      </c>
      <c r="E740" s="3">
        <v>-3.7861099999999999</v>
      </c>
      <c r="F740" s="3" t="s">
        <v>633</v>
      </c>
    </row>
    <row r="741" spans="1:6" x14ac:dyDescent="0.25">
      <c r="A741" s="3" t="s">
        <v>233</v>
      </c>
      <c r="B741" s="3" t="s">
        <v>634</v>
      </c>
      <c r="C741" s="3" t="s">
        <v>380</v>
      </c>
      <c r="D741" s="3" t="s">
        <v>637</v>
      </c>
      <c r="E741" s="3">
        <v>-3.86348</v>
      </c>
      <c r="F741" s="3" t="s">
        <v>633</v>
      </c>
    </row>
    <row r="742" spans="1:6" x14ac:dyDescent="0.25">
      <c r="A742" s="3" t="s">
        <v>233</v>
      </c>
      <c r="B742" s="3" t="s">
        <v>634</v>
      </c>
      <c r="C742" s="3" t="s">
        <v>388</v>
      </c>
      <c r="D742" s="3" t="s">
        <v>637</v>
      </c>
      <c r="E742" s="3">
        <v>-3.84497</v>
      </c>
      <c r="F742" s="3" t="s">
        <v>633</v>
      </c>
    </row>
    <row r="743" spans="1:6" x14ac:dyDescent="0.25">
      <c r="A743" s="3" t="s">
        <v>233</v>
      </c>
      <c r="B743" s="3" t="s">
        <v>634</v>
      </c>
      <c r="C743" s="3" t="s">
        <v>396</v>
      </c>
      <c r="D743" s="3" t="s">
        <v>637</v>
      </c>
      <c r="E743" s="3">
        <v>-3.5951499999999998</v>
      </c>
      <c r="F743" s="3" t="s">
        <v>633</v>
      </c>
    </row>
    <row r="744" spans="1:6" x14ac:dyDescent="0.25">
      <c r="A744" s="3" t="s">
        <v>233</v>
      </c>
      <c r="B744" s="3" t="s">
        <v>634</v>
      </c>
      <c r="C744" s="3" t="s">
        <v>404</v>
      </c>
      <c r="D744" s="3" t="s">
        <v>637</v>
      </c>
      <c r="E744" s="3">
        <v>-3.2380200000000001</v>
      </c>
      <c r="F744" s="3" t="s">
        <v>633</v>
      </c>
    </row>
    <row r="745" spans="1:6" x14ac:dyDescent="0.25">
      <c r="A745" s="3" t="s">
        <v>233</v>
      </c>
      <c r="B745" s="3" t="s">
        <v>634</v>
      </c>
      <c r="C745" s="3" t="s">
        <v>412</v>
      </c>
      <c r="D745" s="3" t="s">
        <v>637</v>
      </c>
      <c r="E745" s="3">
        <v>-3.4518399999999998</v>
      </c>
      <c r="F745" s="3" t="s">
        <v>633</v>
      </c>
    </row>
    <row r="746" spans="1:6" x14ac:dyDescent="0.25">
      <c r="A746" s="3" t="s">
        <v>233</v>
      </c>
      <c r="B746" s="3" t="s">
        <v>634</v>
      </c>
      <c r="C746" s="3" t="s">
        <v>420</v>
      </c>
      <c r="D746" s="3" t="s">
        <v>637</v>
      </c>
      <c r="E746" s="3">
        <v>-3.5937000000000001</v>
      </c>
      <c r="F746" s="3" t="s">
        <v>633</v>
      </c>
    </row>
    <row r="747" spans="1:6" x14ac:dyDescent="0.25">
      <c r="A747" s="3" t="s">
        <v>233</v>
      </c>
      <c r="B747" s="3" t="s">
        <v>634</v>
      </c>
      <c r="C747" s="3" t="s">
        <v>428</v>
      </c>
      <c r="D747" s="3" t="s">
        <v>637</v>
      </c>
      <c r="E747" s="3">
        <v>-3.8813499999999999</v>
      </c>
      <c r="F747" s="3" t="s">
        <v>633</v>
      </c>
    </row>
    <row r="748" spans="1:6" x14ac:dyDescent="0.25">
      <c r="A748" s="3" t="s">
        <v>233</v>
      </c>
      <c r="B748" s="3" t="s">
        <v>634</v>
      </c>
      <c r="C748" s="3" t="s">
        <v>439</v>
      </c>
      <c r="D748" s="3" t="s">
        <v>638</v>
      </c>
      <c r="E748" s="3">
        <v>-13.7683</v>
      </c>
      <c r="F748" s="3" t="s">
        <v>633</v>
      </c>
    </row>
    <row r="749" spans="1:6" x14ac:dyDescent="0.25">
      <c r="A749" s="3" t="s">
        <v>233</v>
      </c>
      <c r="B749" s="3" t="s">
        <v>634</v>
      </c>
      <c r="C749" s="3" t="s">
        <v>447</v>
      </c>
      <c r="D749" s="3" t="s">
        <v>638</v>
      </c>
      <c r="E749" s="3">
        <v>-13.298</v>
      </c>
      <c r="F749" s="3" t="s">
        <v>633</v>
      </c>
    </row>
    <row r="750" spans="1:6" x14ac:dyDescent="0.25">
      <c r="A750" s="3" t="s">
        <v>233</v>
      </c>
      <c r="B750" s="3" t="s">
        <v>634</v>
      </c>
      <c r="C750" s="3" t="s">
        <v>455</v>
      </c>
      <c r="D750" s="3" t="s">
        <v>638</v>
      </c>
      <c r="E750" s="3">
        <v>-13.625999999999999</v>
      </c>
      <c r="F750" s="3" t="s">
        <v>633</v>
      </c>
    </row>
    <row r="751" spans="1:6" x14ac:dyDescent="0.25">
      <c r="A751" s="3" t="s">
        <v>233</v>
      </c>
      <c r="B751" s="3" t="s">
        <v>634</v>
      </c>
      <c r="C751" s="3" t="s">
        <v>463</v>
      </c>
      <c r="D751" s="3" t="s">
        <v>638</v>
      </c>
      <c r="E751" s="3">
        <v>-13.409000000000001</v>
      </c>
      <c r="F751" s="3" t="s">
        <v>633</v>
      </c>
    </row>
    <row r="752" spans="1:6" x14ac:dyDescent="0.25">
      <c r="A752" s="3" t="s">
        <v>233</v>
      </c>
      <c r="B752" s="3" t="s">
        <v>634</v>
      </c>
      <c r="C752" s="3" t="s">
        <v>473</v>
      </c>
      <c r="D752" s="3" t="s">
        <v>639</v>
      </c>
      <c r="E752" s="3">
        <v>-8.2424300000000006</v>
      </c>
      <c r="F752" s="3" t="s">
        <v>633</v>
      </c>
    </row>
    <row r="753" spans="1:6" x14ac:dyDescent="0.25">
      <c r="A753" s="3" t="s">
        <v>233</v>
      </c>
      <c r="B753" s="3" t="s">
        <v>634</v>
      </c>
      <c r="C753" s="3" t="s">
        <v>482</v>
      </c>
      <c r="D753" s="3" t="s">
        <v>639</v>
      </c>
      <c r="E753" s="3">
        <v>-9.0681600000000007</v>
      </c>
      <c r="F753" s="3" t="s">
        <v>633</v>
      </c>
    </row>
    <row r="754" spans="1:6" x14ac:dyDescent="0.25">
      <c r="A754" s="3" t="s">
        <v>233</v>
      </c>
      <c r="B754" s="3" t="s">
        <v>634</v>
      </c>
      <c r="C754" s="3" t="s">
        <v>490</v>
      </c>
      <c r="D754" s="3" t="s">
        <v>639</v>
      </c>
      <c r="E754" s="3">
        <v>-8.9409299999999998</v>
      </c>
      <c r="F754" s="3" t="s">
        <v>633</v>
      </c>
    </row>
    <row r="755" spans="1:6" x14ac:dyDescent="0.25">
      <c r="A755" s="3" t="s">
        <v>233</v>
      </c>
      <c r="B755" s="3" t="s">
        <v>634</v>
      </c>
      <c r="C755" s="3" t="s">
        <v>498</v>
      </c>
      <c r="D755" s="3" t="s">
        <v>639</v>
      </c>
      <c r="E755" s="3">
        <v>-8.8059399999999997</v>
      </c>
      <c r="F755" s="3" t="s">
        <v>633</v>
      </c>
    </row>
    <row r="756" spans="1:6" x14ac:dyDescent="0.25">
      <c r="A756" s="3" t="s">
        <v>242</v>
      </c>
      <c r="B756" s="3" t="s">
        <v>635</v>
      </c>
      <c r="C756" s="3" t="s">
        <v>107</v>
      </c>
      <c r="D756" s="3" t="s">
        <v>632</v>
      </c>
      <c r="E756" s="3">
        <v>-0.69731399999999999</v>
      </c>
      <c r="F756" s="3" t="s">
        <v>633</v>
      </c>
    </row>
    <row r="757" spans="1:6" x14ac:dyDescent="0.25">
      <c r="A757" s="3" t="s">
        <v>242</v>
      </c>
      <c r="B757" s="3" t="s">
        <v>635</v>
      </c>
      <c r="C757" s="3" t="s">
        <v>119</v>
      </c>
      <c r="D757" s="3" t="s">
        <v>632</v>
      </c>
      <c r="E757" s="3">
        <v>-0.71692800000000001</v>
      </c>
      <c r="F757" s="3" t="s">
        <v>633</v>
      </c>
    </row>
    <row r="758" spans="1:6" x14ac:dyDescent="0.25">
      <c r="A758" s="3" t="s">
        <v>242</v>
      </c>
      <c r="B758" s="3" t="s">
        <v>635</v>
      </c>
      <c r="C758" s="3" t="s">
        <v>127</v>
      </c>
      <c r="D758" s="3" t="s">
        <v>632</v>
      </c>
      <c r="E758" s="3">
        <v>-0.67754000000000003</v>
      </c>
      <c r="F758" s="3" t="s">
        <v>633</v>
      </c>
    </row>
    <row r="759" spans="1:6" x14ac:dyDescent="0.25">
      <c r="A759" s="3" t="s">
        <v>242</v>
      </c>
      <c r="B759" s="3" t="s">
        <v>635</v>
      </c>
      <c r="C759" s="3" t="s">
        <v>135</v>
      </c>
      <c r="D759" s="3" t="s">
        <v>632</v>
      </c>
      <c r="E759" s="3">
        <v>-0.72727299999999995</v>
      </c>
      <c r="F759" s="3" t="s">
        <v>633</v>
      </c>
    </row>
    <row r="760" spans="1:6" x14ac:dyDescent="0.25">
      <c r="A760" s="3" t="s">
        <v>242</v>
      </c>
      <c r="B760" s="3" t="s">
        <v>635</v>
      </c>
      <c r="C760" s="3" t="s">
        <v>143</v>
      </c>
      <c r="D760" s="3" t="s">
        <v>632</v>
      </c>
      <c r="E760" s="3">
        <v>-0.71245199999999997</v>
      </c>
      <c r="F760" s="3" t="s">
        <v>633</v>
      </c>
    </row>
    <row r="761" spans="1:6" x14ac:dyDescent="0.25">
      <c r="A761" s="3" t="s">
        <v>242</v>
      </c>
      <c r="B761" s="3" t="s">
        <v>635</v>
      </c>
      <c r="C761" s="3" t="s">
        <v>151</v>
      </c>
      <c r="D761" s="3" t="s">
        <v>632</v>
      </c>
      <c r="E761" s="3">
        <v>-0.70314100000000002</v>
      </c>
      <c r="F761" s="3" t="s">
        <v>633</v>
      </c>
    </row>
    <row r="762" spans="1:6" x14ac:dyDescent="0.25">
      <c r="A762" s="3" t="s">
        <v>242</v>
      </c>
      <c r="B762" s="3" t="s">
        <v>635</v>
      </c>
      <c r="C762" s="3" t="s">
        <v>159</v>
      </c>
      <c r="D762" s="3" t="s">
        <v>632</v>
      </c>
      <c r="E762" s="3">
        <v>-0.70464700000000002</v>
      </c>
      <c r="F762" s="3" t="s">
        <v>633</v>
      </c>
    </row>
    <row r="763" spans="1:6" x14ac:dyDescent="0.25">
      <c r="A763" s="3" t="s">
        <v>242</v>
      </c>
      <c r="B763" s="3" t="s">
        <v>635</v>
      </c>
      <c r="C763" s="3" t="s">
        <v>167</v>
      </c>
      <c r="D763" s="3" t="s">
        <v>632</v>
      </c>
      <c r="E763" s="3">
        <v>-0.71473200000000003</v>
      </c>
      <c r="F763" s="3" t="s">
        <v>633</v>
      </c>
    </row>
    <row r="764" spans="1:6" x14ac:dyDescent="0.25">
      <c r="A764" s="3" t="s">
        <v>242</v>
      </c>
      <c r="B764" s="3" t="s">
        <v>635</v>
      </c>
      <c r="C764" s="3" t="s">
        <v>177</v>
      </c>
      <c r="D764" s="3" t="s">
        <v>634</v>
      </c>
      <c r="E764" s="3">
        <v>-0.66004600000000002</v>
      </c>
      <c r="F764" s="3" t="s">
        <v>633</v>
      </c>
    </row>
    <row r="765" spans="1:6" x14ac:dyDescent="0.25">
      <c r="A765" s="3" t="s">
        <v>242</v>
      </c>
      <c r="B765" s="3" t="s">
        <v>635</v>
      </c>
      <c r="C765" s="3" t="s">
        <v>185</v>
      </c>
      <c r="D765" s="3" t="s">
        <v>634</v>
      </c>
      <c r="E765" s="3">
        <v>-0.66260600000000003</v>
      </c>
      <c r="F765" s="3" t="s">
        <v>633</v>
      </c>
    </row>
    <row r="766" spans="1:6" x14ac:dyDescent="0.25">
      <c r="A766" s="3" t="s">
        <v>242</v>
      </c>
      <c r="B766" s="3" t="s">
        <v>635</v>
      </c>
      <c r="C766" s="3" t="s">
        <v>193</v>
      </c>
      <c r="D766" s="3" t="s">
        <v>634</v>
      </c>
      <c r="E766" s="3">
        <v>-0.67305800000000005</v>
      </c>
      <c r="F766" s="3" t="s">
        <v>633</v>
      </c>
    </row>
    <row r="767" spans="1:6" x14ac:dyDescent="0.25">
      <c r="A767" s="3" t="s">
        <v>242</v>
      </c>
      <c r="B767" s="3" t="s">
        <v>635</v>
      </c>
      <c r="C767" s="3" t="s">
        <v>201</v>
      </c>
      <c r="D767" s="3" t="s">
        <v>634</v>
      </c>
      <c r="E767" s="3">
        <v>-0.67508400000000002</v>
      </c>
      <c r="F767" s="3" t="s">
        <v>633</v>
      </c>
    </row>
    <row r="768" spans="1:6" x14ac:dyDescent="0.25">
      <c r="A768" s="3" t="s">
        <v>242</v>
      </c>
      <c r="B768" s="3" t="s">
        <v>635</v>
      </c>
      <c r="C768" s="3" t="s">
        <v>209</v>
      </c>
      <c r="D768" s="3" t="s">
        <v>634</v>
      </c>
      <c r="E768" s="3">
        <v>-0.62552200000000002</v>
      </c>
      <c r="F768" s="3" t="s">
        <v>633</v>
      </c>
    </row>
    <row r="769" spans="1:6" x14ac:dyDescent="0.25">
      <c r="A769" s="3" t="s">
        <v>242</v>
      </c>
      <c r="B769" s="3" t="s">
        <v>635</v>
      </c>
      <c r="C769" s="3" t="s">
        <v>217</v>
      </c>
      <c r="D769" s="3" t="s">
        <v>634</v>
      </c>
      <c r="E769" s="3">
        <v>-0.65159599999999995</v>
      </c>
      <c r="F769" s="3" t="s">
        <v>633</v>
      </c>
    </row>
    <row r="770" spans="1:6" x14ac:dyDescent="0.25">
      <c r="A770" s="3" t="s">
        <v>242</v>
      </c>
      <c r="B770" s="3" t="s">
        <v>635</v>
      </c>
      <c r="C770" s="3" t="s">
        <v>225</v>
      </c>
      <c r="D770" s="3" t="s">
        <v>634</v>
      </c>
      <c r="E770" s="3">
        <v>-0.66831799999999997</v>
      </c>
      <c r="F770" s="3" t="s">
        <v>633</v>
      </c>
    </row>
    <row r="771" spans="1:6" x14ac:dyDescent="0.25">
      <c r="A771" s="3" t="s">
        <v>242</v>
      </c>
      <c r="B771" s="3" t="s">
        <v>635</v>
      </c>
      <c r="C771" s="3" t="s">
        <v>233</v>
      </c>
      <c r="D771" s="3" t="s">
        <v>634</v>
      </c>
      <c r="E771" s="3">
        <v>-0.70314600000000005</v>
      </c>
      <c r="F771" s="3" t="s">
        <v>633</v>
      </c>
    </row>
    <row r="772" spans="1:6" x14ac:dyDescent="0.25">
      <c r="A772" s="3" t="s">
        <v>242</v>
      </c>
      <c r="B772" s="3" t="s">
        <v>635</v>
      </c>
      <c r="C772" s="3" t="s">
        <v>250</v>
      </c>
      <c r="D772" s="3" t="s">
        <v>635</v>
      </c>
      <c r="E772" s="3">
        <v>-0.12609999999999999</v>
      </c>
      <c r="F772" s="3" t="s">
        <v>633</v>
      </c>
    </row>
    <row r="773" spans="1:6" x14ac:dyDescent="0.25">
      <c r="A773" s="3" t="s">
        <v>242</v>
      </c>
      <c r="B773" s="3" t="s">
        <v>635</v>
      </c>
      <c r="C773" s="3" t="s">
        <v>258</v>
      </c>
      <c r="D773" s="3" t="s">
        <v>635</v>
      </c>
      <c r="E773" s="3">
        <v>-0.19142300000000001</v>
      </c>
      <c r="F773" s="3" t="s">
        <v>633</v>
      </c>
    </row>
    <row r="774" spans="1:6" x14ac:dyDescent="0.25">
      <c r="A774" s="3" t="s">
        <v>242</v>
      </c>
      <c r="B774" s="3" t="s">
        <v>635</v>
      </c>
      <c r="C774" s="3" t="s">
        <v>266</v>
      </c>
      <c r="D774" s="3" t="s">
        <v>635</v>
      </c>
      <c r="E774" s="3">
        <v>-0.14188400000000001</v>
      </c>
      <c r="F774" s="3" t="s">
        <v>633</v>
      </c>
    </row>
    <row r="775" spans="1:6" x14ac:dyDescent="0.25">
      <c r="A775" s="3" t="s">
        <v>242</v>
      </c>
      <c r="B775" s="3" t="s">
        <v>635</v>
      </c>
      <c r="C775" s="3" t="s">
        <v>274</v>
      </c>
      <c r="D775" s="3" t="s">
        <v>635</v>
      </c>
      <c r="E775" s="3">
        <v>-5.2737199999999998E-2</v>
      </c>
      <c r="F775" s="3" t="s">
        <v>633</v>
      </c>
    </row>
    <row r="776" spans="1:6" x14ac:dyDescent="0.25">
      <c r="A776" s="3" t="s">
        <v>242</v>
      </c>
      <c r="B776" s="3" t="s">
        <v>635</v>
      </c>
      <c r="C776" s="3" t="s">
        <v>282</v>
      </c>
      <c r="D776" s="3" t="s">
        <v>635</v>
      </c>
      <c r="E776" s="3">
        <v>-0.235927</v>
      </c>
      <c r="F776" s="3" t="s">
        <v>633</v>
      </c>
    </row>
    <row r="777" spans="1:6" x14ac:dyDescent="0.25">
      <c r="A777" s="3" t="s">
        <v>242</v>
      </c>
      <c r="B777" s="3" t="s">
        <v>635</v>
      </c>
      <c r="C777" s="3" t="s">
        <v>290</v>
      </c>
      <c r="D777" s="3" t="s">
        <v>635</v>
      </c>
      <c r="E777" s="3">
        <v>-0.146979</v>
      </c>
      <c r="F777" s="3" t="s">
        <v>633</v>
      </c>
    </row>
    <row r="778" spans="1:6" x14ac:dyDescent="0.25">
      <c r="A778" s="3" t="s">
        <v>242</v>
      </c>
      <c r="B778" s="3" t="s">
        <v>635</v>
      </c>
      <c r="C778" s="3" t="s">
        <v>298</v>
      </c>
      <c r="D778" s="3" t="s">
        <v>635</v>
      </c>
      <c r="E778" s="3">
        <v>-0.20149700000000001</v>
      </c>
      <c r="F778" s="3" t="s">
        <v>633</v>
      </c>
    </row>
    <row r="779" spans="1:6" x14ac:dyDescent="0.25">
      <c r="A779" s="3" t="s">
        <v>242</v>
      </c>
      <c r="B779" s="3" t="s">
        <v>635</v>
      </c>
      <c r="C779" s="3" t="s">
        <v>308</v>
      </c>
      <c r="D779" s="3" t="s">
        <v>636</v>
      </c>
      <c r="E779" s="3">
        <v>-2.68262</v>
      </c>
      <c r="F779" s="3" t="s">
        <v>633</v>
      </c>
    </row>
    <row r="780" spans="1:6" x14ac:dyDescent="0.25">
      <c r="A780" s="3" t="s">
        <v>242</v>
      </c>
      <c r="B780" s="3" t="s">
        <v>635</v>
      </c>
      <c r="C780" s="3" t="s">
        <v>316</v>
      </c>
      <c r="D780" s="3" t="s">
        <v>636</v>
      </c>
      <c r="E780" s="3">
        <v>-2.8618000000000001</v>
      </c>
      <c r="F780" s="3" t="s">
        <v>633</v>
      </c>
    </row>
    <row r="781" spans="1:6" x14ac:dyDescent="0.25">
      <c r="A781" s="3" t="s">
        <v>242</v>
      </c>
      <c r="B781" s="3" t="s">
        <v>635</v>
      </c>
      <c r="C781" s="3" t="s">
        <v>324</v>
      </c>
      <c r="D781" s="3" t="s">
        <v>636</v>
      </c>
      <c r="E781" s="3">
        <v>-2.69997</v>
      </c>
      <c r="F781" s="3" t="s">
        <v>633</v>
      </c>
    </row>
    <row r="782" spans="1:6" x14ac:dyDescent="0.25">
      <c r="A782" s="3" t="s">
        <v>242</v>
      </c>
      <c r="B782" s="3" t="s">
        <v>635</v>
      </c>
      <c r="C782" s="3" t="s">
        <v>332</v>
      </c>
      <c r="D782" s="3" t="s">
        <v>636</v>
      </c>
      <c r="E782" s="3">
        <v>-2.64697</v>
      </c>
      <c r="F782" s="3" t="s">
        <v>633</v>
      </c>
    </row>
    <row r="783" spans="1:6" x14ac:dyDescent="0.25">
      <c r="A783" s="3" t="s">
        <v>242</v>
      </c>
      <c r="B783" s="3" t="s">
        <v>635</v>
      </c>
      <c r="C783" s="3" t="s">
        <v>340</v>
      </c>
      <c r="D783" s="3" t="s">
        <v>636</v>
      </c>
      <c r="E783" s="3">
        <v>-2.7471999999999999</v>
      </c>
      <c r="F783" s="3" t="s">
        <v>633</v>
      </c>
    </row>
    <row r="784" spans="1:6" x14ac:dyDescent="0.25">
      <c r="A784" s="3" t="s">
        <v>242</v>
      </c>
      <c r="B784" s="3" t="s">
        <v>635</v>
      </c>
      <c r="C784" s="3" t="s">
        <v>348</v>
      </c>
      <c r="D784" s="3" t="s">
        <v>636</v>
      </c>
      <c r="E784" s="3">
        <v>-2.7785899999999999</v>
      </c>
      <c r="F784" s="3" t="s">
        <v>633</v>
      </c>
    </row>
    <row r="785" spans="1:6" x14ac:dyDescent="0.25">
      <c r="A785" s="3" t="s">
        <v>242</v>
      </c>
      <c r="B785" s="3" t="s">
        <v>635</v>
      </c>
      <c r="C785" s="3" t="s">
        <v>356</v>
      </c>
      <c r="D785" s="3" t="s">
        <v>636</v>
      </c>
      <c r="E785" s="3">
        <v>-2.6393800000000001</v>
      </c>
      <c r="F785" s="3" t="s">
        <v>633</v>
      </c>
    </row>
    <row r="786" spans="1:6" x14ac:dyDescent="0.25">
      <c r="A786" s="3" t="s">
        <v>242</v>
      </c>
      <c r="B786" s="3" t="s">
        <v>635</v>
      </c>
      <c r="C786" s="3" t="s">
        <v>364</v>
      </c>
      <c r="D786" s="3" t="s">
        <v>636</v>
      </c>
      <c r="E786" s="3">
        <v>-2.67516</v>
      </c>
      <c r="F786" s="3" t="s">
        <v>633</v>
      </c>
    </row>
    <row r="787" spans="1:6" x14ac:dyDescent="0.25">
      <c r="A787" s="3" t="s">
        <v>242</v>
      </c>
      <c r="B787" s="3" t="s">
        <v>635</v>
      </c>
      <c r="C787" s="3" t="s">
        <v>372</v>
      </c>
      <c r="D787" s="3" t="s">
        <v>637</v>
      </c>
      <c r="E787" s="3">
        <v>-3.09945</v>
      </c>
      <c r="F787" s="3" t="s">
        <v>633</v>
      </c>
    </row>
    <row r="788" spans="1:6" x14ac:dyDescent="0.25">
      <c r="A788" s="3" t="s">
        <v>242</v>
      </c>
      <c r="B788" s="3" t="s">
        <v>635</v>
      </c>
      <c r="C788" s="3" t="s">
        <v>380</v>
      </c>
      <c r="D788" s="3" t="s">
        <v>637</v>
      </c>
      <c r="E788" s="3">
        <v>-3.1504099999999999</v>
      </c>
      <c r="F788" s="3" t="s">
        <v>633</v>
      </c>
    </row>
    <row r="789" spans="1:6" x14ac:dyDescent="0.25">
      <c r="A789" s="3" t="s">
        <v>242</v>
      </c>
      <c r="B789" s="3" t="s">
        <v>635</v>
      </c>
      <c r="C789" s="3" t="s">
        <v>388</v>
      </c>
      <c r="D789" s="3" t="s">
        <v>637</v>
      </c>
      <c r="E789" s="3">
        <v>-3.1371799999999999</v>
      </c>
      <c r="F789" s="3" t="s">
        <v>633</v>
      </c>
    </row>
    <row r="790" spans="1:6" x14ac:dyDescent="0.25">
      <c r="A790" s="3" t="s">
        <v>242</v>
      </c>
      <c r="B790" s="3" t="s">
        <v>635</v>
      </c>
      <c r="C790" s="3" t="s">
        <v>396</v>
      </c>
      <c r="D790" s="3" t="s">
        <v>637</v>
      </c>
      <c r="E790" s="3">
        <v>-2.9545300000000001</v>
      </c>
      <c r="F790" s="3" t="s">
        <v>633</v>
      </c>
    </row>
    <row r="791" spans="1:6" x14ac:dyDescent="0.25">
      <c r="A791" s="3" t="s">
        <v>242</v>
      </c>
      <c r="B791" s="3" t="s">
        <v>635</v>
      </c>
      <c r="C791" s="3" t="s">
        <v>404</v>
      </c>
      <c r="D791" s="3" t="s">
        <v>637</v>
      </c>
      <c r="E791" s="3">
        <v>-2.6915800000000001</v>
      </c>
      <c r="F791" s="3" t="s">
        <v>633</v>
      </c>
    </row>
    <row r="792" spans="1:6" x14ac:dyDescent="0.25">
      <c r="A792" s="3" t="s">
        <v>242</v>
      </c>
      <c r="B792" s="3" t="s">
        <v>635</v>
      </c>
      <c r="C792" s="3" t="s">
        <v>412</v>
      </c>
      <c r="D792" s="3" t="s">
        <v>637</v>
      </c>
      <c r="E792" s="3">
        <v>-2.8632499999999999</v>
      </c>
      <c r="F792" s="3" t="s">
        <v>633</v>
      </c>
    </row>
    <row r="793" spans="1:6" x14ac:dyDescent="0.25">
      <c r="A793" s="3" t="s">
        <v>242</v>
      </c>
      <c r="B793" s="3" t="s">
        <v>635</v>
      </c>
      <c r="C793" s="3" t="s">
        <v>420</v>
      </c>
      <c r="D793" s="3" t="s">
        <v>637</v>
      </c>
      <c r="E793" s="3">
        <v>-2.9629400000000001</v>
      </c>
      <c r="F793" s="3" t="s">
        <v>633</v>
      </c>
    </row>
    <row r="794" spans="1:6" x14ac:dyDescent="0.25">
      <c r="A794" s="3" t="s">
        <v>242</v>
      </c>
      <c r="B794" s="3" t="s">
        <v>635</v>
      </c>
      <c r="C794" s="3" t="s">
        <v>428</v>
      </c>
      <c r="D794" s="3" t="s">
        <v>637</v>
      </c>
      <c r="E794" s="3">
        <v>-3.18262</v>
      </c>
      <c r="F794" s="3" t="s">
        <v>633</v>
      </c>
    </row>
    <row r="795" spans="1:6" x14ac:dyDescent="0.25">
      <c r="A795" s="3" t="s">
        <v>242</v>
      </c>
      <c r="B795" s="3" t="s">
        <v>635</v>
      </c>
      <c r="C795" s="3" t="s">
        <v>439</v>
      </c>
      <c r="D795" s="3" t="s">
        <v>638</v>
      </c>
      <c r="E795" s="3">
        <v>-11.0204</v>
      </c>
      <c r="F795" s="3" t="s">
        <v>633</v>
      </c>
    </row>
    <row r="796" spans="1:6" x14ac:dyDescent="0.25">
      <c r="A796" s="3" t="s">
        <v>242</v>
      </c>
      <c r="B796" s="3" t="s">
        <v>635</v>
      </c>
      <c r="C796" s="3" t="s">
        <v>447</v>
      </c>
      <c r="D796" s="3" t="s">
        <v>638</v>
      </c>
      <c r="E796" s="3">
        <v>-10.6889</v>
      </c>
      <c r="F796" s="3" t="s">
        <v>633</v>
      </c>
    </row>
    <row r="797" spans="1:6" x14ac:dyDescent="0.25">
      <c r="A797" s="3" t="s">
        <v>242</v>
      </c>
      <c r="B797" s="3" t="s">
        <v>635</v>
      </c>
      <c r="C797" s="3" t="s">
        <v>455</v>
      </c>
      <c r="D797" s="3" t="s">
        <v>638</v>
      </c>
      <c r="E797" s="3">
        <v>-10.9084</v>
      </c>
      <c r="F797" s="3" t="s">
        <v>633</v>
      </c>
    </row>
    <row r="798" spans="1:6" x14ac:dyDescent="0.25">
      <c r="A798" s="3" t="s">
        <v>242</v>
      </c>
      <c r="B798" s="3" t="s">
        <v>635</v>
      </c>
      <c r="C798" s="3" t="s">
        <v>463</v>
      </c>
      <c r="D798" s="3" t="s">
        <v>638</v>
      </c>
      <c r="E798" s="3">
        <v>-10.7605</v>
      </c>
      <c r="F798" s="3" t="s">
        <v>633</v>
      </c>
    </row>
    <row r="799" spans="1:6" x14ac:dyDescent="0.25">
      <c r="A799" s="3" t="s">
        <v>242</v>
      </c>
      <c r="B799" s="3" t="s">
        <v>635</v>
      </c>
      <c r="C799" s="3" t="s">
        <v>473</v>
      </c>
      <c r="D799" s="3" t="s">
        <v>639</v>
      </c>
      <c r="E799" s="3">
        <v>-7.1429900000000002</v>
      </c>
      <c r="F799" s="3" t="s">
        <v>633</v>
      </c>
    </row>
    <row r="800" spans="1:6" x14ac:dyDescent="0.25">
      <c r="A800" s="3" t="s">
        <v>242</v>
      </c>
      <c r="B800" s="3" t="s">
        <v>635</v>
      </c>
      <c r="C800" s="3" t="s">
        <v>482</v>
      </c>
      <c r="D800" s="3" t="s">
        <v>639</v>
      </c>
      <c r="E800" s="3">
        <v>-7.7824799999999996</v>
      </c>
      <c r="F800" s="3" t="s">
        <v>633</v>
      </c>
    </row>
    <row r="801" spans="1:6" x14ac:dyDescent="0.25">
      <c r="A801" s="3" t="s">
        <v>242</v>
      </c>
      <c r="B801" s="3" t="s">
        <v>635</v>
      </c>
      <c r="C801" s="3" t="s">
        <v>490</v>
      </c>
      <c r="D801" s="3" t="s">
        <v>639</v>
      </c>
      <c r="E801" s="3">
        <v>-7.6848599999999996</v>
      </c>
      <c r="F801" s="3" t="s">
        <v>633</v>
      </c>
    </row>
    <row r="802" spans="1:6" x14ac:dyDescent="0.25">
      <c r="A802" s="3" t="s">
        <v>242</v>
      </c>
      <c r="B802" s="3" t="s">
        <v>635</v>
      </c>
      <c r="C802" s="3" t="s">
        <v>498</v>
      </c>
      <c r="D802" s="3" t="s">
        <v>639</v>
      </c>
      <c r="E802" s="3">
        <v>-7.59293</v>
      </c>
      <c r="F802" s="3" t="s">
        <v>633</v>
      </c>
    </row>
    <row r="803" spans="1:6" x14ac:dyDescent="0.25">
      <c r="A803" s="3" t="s">
        <v>250</v>
      </c>
      <c r="B803" s="3" t="s">
        <v>635</v>
      </c>
      <c r="C803" s="3" t="s">
        <v>107</v>
      </c>
      <c r="D803" s="3" t="s">
        <v>632</v>
      </c>
      <c r="E803" s="3">
        <v>-0.63938799999999996</v>
      </c>
      <c r="F803" s="3" t="s">
        <v>633</v>
      </c>
    </row>
    <row r="804" spans="1:6" x14ac:dyDescent="0.25">
      <c r="A804" s="3" t="s">
        <v>250</v>
      </c>
      <c r="B804" s="3" t="s">
        <v>635</v>
      </c>
      <c r="C804" s="3" t="s">
        <v>119</v>
      </c>
      <c r="D804" s="3" t="s">
        <v>632</v>
      </c>
      <c r="E804" s="3">
        <v>-0.68284500000000004</v>
      </c>
      <c r="F804" s="3" t="s">
        <v>633</v>
      </c>
    </row>
    <row r="805" spans="1:6" x14ac:dyDescent="0.25">
      <c r="A805" s="3" t="s">
        <v>250</v>
      </c>
      <c r="B805" s="3" t="s">
        <v>635</v>
      </c>
      <c r="C805" s="3" t="s">
        <v>127</v>
      </c>
      <c r="D805" s="3" t="s">
        <v>632</v>
      </c>
      <c r="E805" s="3">
        <v>-0.63710999999999995</v>
      </c>
      <c r="F805" s="3" t="s">
        <v>633</v>
      </c>
    </row>
    <row r="806" spans="1:6" x14ac:dyDescent="0.25">
      <c r="A806" s="3" t="s">
        <v>250</v>
      </c>
      <c r="B806" s="3" t="s">
        <v>635</v>
      </c>
      <c r="C806" s="3" t="s">
        <v>135</v>
      </c>
      <c r="D806" s="3" t="s">
        <v>632</v>
      </c>
      <c r="E806" s="3">
        <v>-0.67786199999999996</v>
      </c>
      <c r="F806" s="3" t="s">
        <v>633</v>
      </c>
    </row>
    <row r="807" spans="1:6" x14ac:dyDescent="0.25">
      <c r="A807" s="3" t="s">
        <v>250</v>
      </c>
      <c r="B807" s="3" t="s">
        <v>635</v>
      </c>
      <c r="C807" s="3" t="s">
        <v>143</v>
      </c>
      <c r="D807" s="3" t="s">
        <v>632</v>
      </c>
      <c r="E807" s="3">
        <v>-0.66700199999999998</v>
      </c>
      <c r="F807" s="3" t="s">
        <v>633</v>
      </c>
    </row>
    <row r="808" spans="1:6" x14ac:dyDescent="0.25">
      <c r="A808" s="3" t="s">
        <v>250</v>
      </c>
      <c r="B808" s="3" t="s">
        <v>635</v>
      </c>
      <c r="C808" s="3" t="s">
        <v>151</v>
      </c>
      <c r="D808" s="3" t="s">
        <v>632</v>
      </c>
      <c r="E808" s="3">
        <v>-0.64954999999999996</v>
      </c>
      <c r="F808" s="3" t="s">
        <v>633</v>
      </c>
    </row>
    <row r="809" spans="1:6" x14ac:dyDescent="0.25">
      <c r="A809" s="3" t="s">
        <v>250</v>
      </c>
      <c r="B809" s="3" t="s">
        <v>635</v>
      </c>
      <c r="C809" s="3" t="s">
        <v>159</v>
      </c>
      <c r="D809" s="3" t="s">
        <v>632</v>
      </c>
      <c r="E809" s="3">
        <v>-0.65547100000000003</v>
      </c>
      <c r="F809" s="3" t="s">
        <v>633</v>
      </c>
    </row>
    <row r="810" spans="1:6" x14ac:dyDescent="0.25">
      <c r="A810" s="3" t="s">
        <v>250</v>
      </c>
      <c r="B810" s="3" t="s">
        <v>635</v>
      </c>
      <c r="C810" s="3" t="s">
        <v>167</v>
      </c>
      <c r="D810" s="3" t="s">
        <v>632</v>
      </c>
      <c r="E810" s="3">
        <v>-0.64362399999999997</v>
      </c>
      <c r="F810" s="3" t="s">
        <v>633</v>
      </c>
    </row>
    <row r="811" spans="1:6" x14ac:dyDescent="0.25">
      <c r="A811" s="3" t="s">
        <v>250</v>
      </c>
      <c r="B811" s="3" t="s">
        <v>635</v>
      </c>
      <c r="C811" s="3" t="s">
        <v>177</v>
      </c>
      <c r="D811" s="3" t="s">
        <v>634</v>
      </c>
      <c r="E811" s="3">
        <v>-0.60195399999999999</v>
      </c>
      <c r="F811" s="3" t="s">
        <v>633</v>
      </c>
    </row>
    <row r="812" spans="1:6" x14ac:dyDescent="0.25">
      <c r="A812" s="3" t="s">
        <v>250</v>
      </c>
      <c r="B812" s="3" t="s">
        <v>635</v>
      </c>
      <c r="C812" s="3" t="s">
        <v>185</v>
      </c>
      <c r="D812" s="3" t="s">
        <v>634</v>
      </c>
      <c r="E812" s="3">
        <v>-0.61269200000000001</v>
      </c>
      <c r="F812" s="3" t="s">
        <v>633</v>
      </c>
    </row>
    <row r="813" spans="1:6" x14ac:dyDescent="0.25">
      <c r="A813" s="3" t="s">
        <v>250</v>
      </c>
      <c r="B813" s="3" t="s">
        <v>635</v>
      </c>
      <c r="C813" s="3" t="s">
        <v>193</v>
      </c>
      <c r="D813" s="3" t="s">
        <v>634</v>
      </c>
      <c r="E813" s="3">
        <v>-0.61788600000000005</v>
      </c>
      <c r="F813" s="3" t="s">
        <v>633</v>
      </c>
    </row>
    <row r="814" spans="1:6" x14ac:dyDescent="0.25">
      <c r="A814" s="3" t="s">
        <v>250</v>
      </c>
      <c r="B814" s="3" t="s">
        <v>635</v>
      </c>
      <c r="C814" s="3" t="s">
        <v>201</v>
      </c>
      <c r="D814" s="3" t="s">
        <v>634</v>
      </c>
      <c r="E814" s="3">
        <v>-0.61425799999999997</v>
      </c>
      <c r="F814" s="3" t="s">
        <v>633</v>
      </c>
    </row>
    <row r="815" spans="1:6" x14ac:dyDescent="0.25">
      <c r="A815" s="3" t="s">
        <v>250</v>
      </c>
      <c r="B815" s="3" t="s">
        <v>635</v>
      </c>
      <c r="C815" s="3" t="s">
        <v>209</v>
      </c>
      <c r="D815" s="3" t="s">
        <v>634</v>
      </c>
      <c r="E815" s="3">
        <v>-0.57080600000000004</v>
      </c>
      <c r="F815" s="3" t="s">
        <v>633</v>
      </c>
    </row>
    <row r="816" spans="1:6" x14ac:dyDescent="0.25">
      <c r="A816" s="3" t="s">
        <v>250</v>
      </c>
      <c r="B816" s="3" t="s">
        <v>635</v>
      </c>
      <c r="C816" s="3" t="s">
        <v>217</v>
      </c>
      <c r="D816" s="3" t="s">
        <v>634</v>
      </c>
      <c r="E816" s="3">
        <v>-0.58874599999999999</v>
      </c>
      <c r="F816" s="3" t="s">
        <v>633</v>
      </c>
    </row>
    <row r="817" spans="1:6" x14ac:dyDescent="0.25">
      <c r="A817" s="3" t="s">
        <v>250</v>
      </c>
      <c r="B817" s="3" t="s">
        <v>635</v>
      </c>
      <c r="C817" s="3" t="s">
        <v>225</v>
      </c>
      <c r="D817" s="3" t="s">
        <v>634</v>
      </c>
      <c r="E817" s="3">
        <v>-0.60179000000000005</v>
      </c>
      <c r="F817" s="3" t="s">
        <v>633</v>
      </c>
    </row>
    <row r="818" spans="1:6" x14ac:dyDescent="0.25">
      <c r="A818" s="3" t="s">
        <v>250</v>
      </c>
      <c r="B818" s="3" t="s">
        <v>635</v>
      </c>
      <c r="C818" s="3" t="s">
        <v>233</v>
      </c>
      <c r="D818" s="3" t="s">
        <v>634</v>
      </c>
      <c r="E818" s="3">
        <v>-0.65102400000000005</v>
      </c>
      <c r="F818" s="3" t="s">
        <v>633</v>
      </c>
    </row>
    <row r="819" spans="1:6" x14ac:dyDescent="0.25">
      <c r="A819" s="3" t="s">
        <v>250</v>
      </c>
      <c r="B819" s="3" t="s">
        <v>635</v>
      </c>
      <c r="C819" s="3" t="s">
        <v>242</v>
      </c>
      <c r="D819" s="3" t="s">
        <v>635</v>
      </c>
      <c r="E819" s="3">
        <v>-0.12609999999999999</v>
      </c>
      <c r="F819" s="3" t="s">
        <v>633</v>
      </c>
    </row>
    <row r="820" spans="1:6" x14ac:dyDescent="0.25">
      <c r="A820" s="3" t="s">
        <v>250</v>
      </c>
      <c r="B820" s="3" t="s">
        <v>635</v>
      </c>
      <c r="C820" s="3" t="s">
        <v>258</v>
      </c>
      <c r="D820" s="3" t="s">
        <v>635</v>
      </c>
      <c r="E820" s="3">
        <v>-0.13433700000000001</v>
      </c>
      <c r="F820" s="3" t="s">
        <v>633</v>
      </c>
    </row>
    <row r="821" spans="1:6" x14ac:dyDescent="0.25">
      <c r="A821" s="3" t="s">
        <v>250</v>
      </c>
      <c r="B821" s="3" t="s">
        <v>635</v>
      </c>
      <c r="C821" s="3" t="s">
        <v>266</v>
      </c>
      <c r="D821" s="3" t="s">
        <v>635</v>
      </c>
      <c r="E821" s="3">
        <v>-2.7026999999999999E-2</v>
      </c>
      <c r="F821" s="3" t="s">
        <v>633</v>
      </c>
    </row>
    <row r="822" spans="1:6" x14ac:dyDescent="0.25">
      <c r="A822" s="3" t="s">
        <v>250</v>
      </c>
      <c r="B822" s="3" t="s">
        <v>635</v>
      </c>
      <c r="C822" s="3" t="s">
        <v>274</v>
      </c>
      <c r="D822" s="3" t="s">
        <v>635</v>
      </c>
      <c r="E822" s="3">
        <v>-8.9111700000000002E-2</v>
      </c>
      <c r="F822" s="3" t="s">
        <v>633</v>
      </c>
    </row>
    <row r="823" spans="1:6" x14ac:dyDescent="0.25">
      <c r="A823" s="3" t="s">
        <v>250</v>
      </c>
      <c r="B823" s="3" t="s">
        <v>635</v>
      </c>
      <c r="C823" s="3" t="s">
        <v>282</v>
      </c>
      <c r="D823" s="3" t="s">
        <v>635</v>
      </c>
      <c r="E823" s="3">
        <v>-0.21568599999999999</v>
      </c>
      <c r="F823" s="3" t="s">
        <v>633</v>
      </c>
    </row>
    <row r="824" spans="1:6" x14ac:dyDescent="0.25">
      <c r="A824" s="3" t="s">
        <v>250</v>
      </c>
      <c r="B824" s="3" t="s">
        <v>635</v>
      </c>
      <c r="C824" s="3" t="s">
        <v>290</v>
      </c>
      <c r="D824" s="3" t="s">
        <v>635</v>
      </c>
      <c r="E824" s="3">
        <v>-6.3283800000000001E-2</v>
      </c>
      <c r="F824" s="3" t="s">
        <v>633</v>
      </c>
    </row>
    <row r="825" spans="1:6" x14ac:dyDescent="0.25">
      <c r="A825" s="3" t="s">
        <v>250</v>
      </c>
      <c r="B825" s="3" t="s">
        <v>635</v>
      </c>
      <c r="C825" s="3" t="s">
        <v>298</v>
      </c>
      <c r="D825" s="3" t="s">
        <v>635</v>
      </c>
      <c r="E825" s="3">
        <v>-0.12787200000000001</v>
      </c>
      <c r="F825" s="3" t="s">
        <v>633</v>
      </c>
    </row>
    <row r="826" spans="1:6" x14ac:dyDescent="0.25">
      <c r="A826" s="3" t="s">
        <v>250</v>
      </c>
      <c r="B826" s="3" t="s">
        <v>635</v>
      </c>
      <c r="C826" s="3" t="s">
        <v>308</v>
      </c>
      <c r="D826" s="3" t="s">
        <v>636</v>
      </c>
      <c r="E826" s="3">
        <v>-2.6176599999999999</v>
      </c>
      <c r="F826" s="3" t="s">
        <v>633</v>
      </c>
    </row>
    <row r="827" spans="1:6" x14ac:dyDescent="0.25">
      <c r="A827" s="3" t="s">
        <v>250</v>
      </c>
      <c r="B827" s="3" t="s">
        <v>635</v>
      </c>
      <c r="C827" s="3" t="s">
        <v>316</v>
      </c>
      <c r="D827" s="3" t="s">
        <v>636</v>
      </c>
      <c r="E827" s="3">
        <v>-2.78044</v>
      </c>
      <c r="F827" s="3" t="s">
        <v>633</v>
      </c>
    </row>
    <row r="828" spans="1:6" x14ac:dyDescent="0.25">
      <c r="A828" s="3" t="s">
        <v>250</v>
      </c>
      <c r="B828" s="3" t="s">
        <v>635</v>
      </c>
      <c r="C828" s="3" t="s">
        <v>324</v>
      </c>
      <c r="D828" s="3" t="s">
        <v>636</v>
      </c>
      <c r="E828" s="3">
        <v>-2.6335799999999998</v>
      </c>
      <c r="F828" s="3" t="s">
        <v>633</v>
      </c>
    </row>
    <row r="829" spans="1:6" x14ac:dyDescent="0.25">
      <c r="A829" s="3" t="s">
        <v>250</v>
      </c>
      <c r="B829" s="3" t="s">
        <v>635</v>
      </c>
      <c r="C829" s="3" t="s">
        <v>332</v>
      </c>
      <c r="D829" s="3" t="s">
        <v>636</v>
      </c>
      <c r="E829" s="3">
        <v>-2.5848800000000001</v>
      </c>
      <c r="F829" s="3" t="s">
        <v>633</v>
      </c>
    </row>
    <row r="830" spans="1:6" x14ac:dyDescent="0.25">
      <c r="A830" s="3" t="s">
        <v>250</v>
      </c>
      <c r="B830" s="3" t="s">
        <v>635</v>
      </c>
      <c r="C830" s="3" t="s">
        <v>340</v>
      </c>
      <c r="D830" s="3" t="s">
        <v>636</v>
      </c>
      <c r="E830" s="3">
        <v>-2.6798000000000002</v>
      </c>
      <c r="F830" s="3" t="s">
        <v>633</v>
      </c>
    </row>
    <row r="831" spans="1:6" x14ac:dyDescent="0.25">
      <c r="A831" s="3" t="s">
        <v>250</v>
      </c>
      <c r="B831" s="3" t="s">
        <v>635</v>
      </c>
      <c r="C831" s="3" t="s">
        <v>348</v>
      </c>
      <c r="D831" s="3" t="s">
        <v>636</v>
      </c>
      <c r="E831" s="3">
        <v>-2.69754</v>
      </c>
      <c r="F831" s="3" t="s">
        <v>633</v>
      </c>
    </row>
    <row r="832" spans="1:6" x14ac:dyDescent="0.25">
      <c r="A832" s="3" t="s">
        <v>250</v>
      </c>
      <c r="B832" s="3" t="s">
        <v>635</v>
      </c>
      <c r="C832" s="3" t="s">
        <v>356</v>
      </c>
      <c r="D832" s="3" t="s">
        <v>636</v>
      </c>
      <c r="E832" s="3">
        <v>-2.5748799999999998</v>
      </c>
      <c r="F832" s="3" t="s">
        <v>633</v>
      </c>
    </row>
    <row r="833" spans="1:6" x14ac:dyDescent="0.25">
      <c r="A833" s="3" t="s">
        <v>250</v>
      </c>
      <c r="B833" s="3" t="s">
        <v>635</v>
      </c>
      <c r="C833" s="3" t="s">
        <v>364</v>
      </c>
      <c r="D833" s="3" t="s">
        <v>636</v>
      </c>
      <c r="E833" s="3">
        <v>-2.6077699999999999</v>
      </c>
      <c r="F833" s="3" t="s">
        <v>633</v>
      </c>
    </row>
    <row r="834" spans="1:6" x14ac:dyDescent="0.25">
      <c r="A834" s="3" t="s">
        <v>250</v>
      </c>
      <c r="B834" s="3" t="s">
        <v>635</v>
      </c>
      <c r="C834" s="3" t="s">
        <v>372</v>
      </c>
      <c r="D834" s="3" t="s">
        <v>637</v>
      </c>
      <c r="E834" s="3">
        <v>-2.9975399999999999</v>
      </c>
      <c r="F834" s="3" t="s">
        <v>633</v>
      </c>
    </row>
    <row r="835" spans="1:6" x14ac:dyDescent="0.25">
      <c r="A835" s="3" t="s">
        <v>250</v>
      </c>
      <c r="B835" s="3" t="s">
        <v>635</v>
      </c>
      <c r="C835" s="3" t="s">
        <v>380</v>
      </c>
      <c r="D835" s="3" t="s">
        <v>637</v>
      </c>
      <c r="E835" s="3">
        <v>-3.0530599999999999</v>
      </c>
      <c r="F835" s="3" t="s">
        <v>633</v>
      </c>
    </row>
    <row r="836" spans="1:6" x14ac:dyDescent="0.25">
      <c r="A836" s="3" t="s">
        <v>250</v>
      </c>
      <c r="B836" s="3" t="s">
        <v>635</v>
      </c>
      <c r="C836" s="3" t="s">
        <v>388</v>
      </c>
      <c r="D836" s="3" t="s">
        <v>637</v>
      </c>
      <c r="E836" s="3">
        <v>-3.03687</v>
      </c>
      <c r="F836" s="3" t="s">
        <v>633</v>
      </c>
    </row>
    <row r="837" spans="1:6" x14ac:dyDescent="0.25">
      <c r="A837" s="3" t="s">
        <v>250</v>
      </c>
      <c r="B837" s="3" t="s">
        <v>635</v>
      </c>
      <c r="C837" s="3" t="s">
        <v>396</v>
      </c>
      <c r="D837" s="3" t="s">
        <v>637</v>
      </c>
      <c r="E837" s="3">
        <v>-2.8612000000000002</v>
      </c>
      <c r="F837" s="3" t="s">
        <v>633</v>
      </c>
    </row>
    <row r="838" spans="1:6" x14ac:dyDescent="0.25">
      <c r="A838" s="3" t="s">
        <v>250</v>
      </c>
      <c r="B838" s="3" t="s">
        <v>635</v>
      </c>
      <c r="C838" s="3" t="s">
        <v>404</v>
      </c>
      <c r="D838" s="3" t="s">
        <v>637</v>
      </c>
      <c r="E838" s="3">
        <v>-2.61592</v>
      </c>
      <c r="F838" s="3" t="s">
        <v>633</v>
      </c>
    </row>
    <row r="839" spans="1:6" x14ac:dyDescent="0.25">
      <c r="A839" s="3" t="s">
        <v>250</v>
      </c>
      <c r="B839" s="3" t="s">
        <v>635</v>
      </c>
      <c r="C839" s="3" t="s">
        <v>412</v>
      </c>
      <c r="D839" s="3" t="s">
        <v>637</v>
      </c>
      <c r="E839" s="3">
        <v>-2.7675000000000001</v>
      </c>
      <c r="F839" s="3" t="s">
        <v>633</v>
      </c>
    </row>
    <row r="840" spans="1:6" x14ac:dyDescent="0.25">
      <c r="A840" s="3" t="s">
        <v>250</v>
      </c>
      <c r="B840" s="3" t="s">
        <v>635</v>
      </c>
      <c r="C840" s="3" t="s">
        <v>420</v>
      </c>
      <c r="D840" s="3" t="s">
        <v>637</v>
      </c>
      <c r="E840" s="3">
        <v>-2.8659699999999999</v>
      </c>
      <c r="F840" s="3" t="s">
        <v>633</v>
      </c>
    </row>
    <row r="841" spans="1:6" x14ac:dyDescent="0.25">
      <c r="A841" s="3" t="s">
        <v>250</v>
      </c>
      <c r="B841" s="3" t="s">
        <v>635</v>
      </c>
      <c r="C841" s="3" t="s">
        <v>428</v>
      </c>
      <c r="D841" s="3" t="s">
        <v>637</v>
      </c>
      <c r="E841" s="3">
        <v>-3.0678700000000001</v>
      </c>
      <c r="F841" s="3" t="s">
        <v>633</v>
      </c>
    </row>
    <row r="842" spans="1:6" x14ac:dyDescent="0.25">
      <c r="A842" s="3" t="s">
        <v>250</v>
      </c>
      <c r="B842" s="3" t="s">
        <v>635</v>
      </c>
      <c r="C842" s="3" t="s">
        <v>439</v>
      </c>
      <c r="D842" s="3" t="s">
        <v>638</v>
      </c>
      <c r="E842" s="3">
        <v>-10.476699999999999</v>
      </c>
      <c r="F842" s="3" t="s">
        <v>633</v>
      </c>
    </row>
    <row r="843" spans="1:6" x14ac:dyDescent="0.25">
      <c r="A843" s="3" t="s">
        <v>250</v>
      </c>
      <c r="B843" s="3" t="s">
        <v>635</v>
      </c>
      <c r="C843" s="3" t="s">
        <v>447</v>
      </c>
      <c r="D843" s="3" t="s">
        <v>638</v>
      </c>
      <c r="E843" s="3">
        <v>-10.164899999999999</v>
      </c>
      <c r="F843" s="3" t="s">
        <v>633</v>
      </c>
    </row>
    <row r="844" spans="1:6" x14ac:dyDescent="0.25">
      <c r="A844" s="3" t="s">
        <v>250</v>
      </c>
      <c r="B844" s="3" t="s">
        <v>635</v>
      </c>
      <c r="C844" s="3" t="s">
        <v>455</v>
      </c>
      <c r="D844" s="3" t="s">
        <v>638</v>
      </c>
      <c r="E844" s="3">
        <v>-10.363</v>
      </c>
      <c r="F844" s="3" t="s">
        <v>633</v>
      </c>
    </row>
    <row r="845" spans="1:6" x14ac:dyDescent="0.25">
      <c r="A845" s="3" t="s">
        <v>250</v>
      </c>
      <c r="B845" s="3" t="s">
        <v>635</v>
      </c>
      <c r="C845" s="3" t="s">
        <v>463</v>
      </c>
      <c r="D845" s="3" t="s">
        <v>638</v>
      </c>
      <c r="E845" s="3">
        <v>-10.2342</v>
      </c>
      <c r="F845" s="3" t="s">
        <v>633</v>
      </c>
    </row>
    <row r="846" spans="1:6" x14ac:dyDescent="0.25">
      <c r="A846" s="3" t="s">
        <v>250</v>
      </c>
      <c r="B846" s="3" t="s">
        <v>635</v>
      </c>
      <c r="C846" s="3" t="s">
        <v>473</v>
      </c>
      <c r="D846" s="3" t="s">
        <v>639</v>
      </c>
      <c r="E846" s="3">
        <v>-6.9226400000000003</v>
      </c>
      <c r="F846" s="3" t="s">
        <v>633</v>
      </c>
    </row>
    <row r="847" spans="1:6" x14ac:dyDescent="0.25">
      <c r="A847" s="3" t="s">
        <v>250</v>
      </c>
      <c r="B847" s="3" t="s">
        <v>635</v>
      </c>
      <c r="C847" s="3" t="s">
        <v>482</v>
      </c>
      <c r="D847" s="3" t="s">
        <v>639</v>
      </c>
      <c r="E847" s="3">
        <v>-7.5196699999999996</v>
      </c>
      <c r="F847" s="3" t="s">
        <v>633</v>
      </c>
    </row>
    <row r="848" spans="1:6" x14ac:dyDescent="0.25">
      <c r="A848" s="3" t="s">
        <v>250</v>
      </c>
      <c r="B848" s="3" t="s">
        <v>635</v>
      </c>
      <c r="C848" s="3" t="s">
        <v>490</v>
      </c>
      <c r="D848" s="3" t="s">
        <v>639</v>
      </c>
      <c r="E848" s="3">
        <v>-7.4277100000000003</v>
      </c>
      <c r="F848" s="3" t="s">
        <v>633</v>
      </c>
    </row>
    <row r="849" spans="1:6" x14ac:dyDescent="0.25">
      <c r="A849" s="3" t="s">
        <v>250</v>
      </c>
      <c r="B849" s="3" t="s">
        <v>635</v>
      </c>
      <c r="C849" s="3" t="s">
        <v>498</v>
      </c>
      <c r="D849" s="3" t="s">
        <v>639</v>
      </c>
      <c r="E849" s="3">
        <v>-7.3458899999999998</v>
      </c>
      <c r="F849" s="3" t="s">
        <v>633</v>
      </c>
    </row>
    <row r="850" spans="1:6" x14ac:dyDescent="0.25">
      <c r="A850" s="3" t="s">
        <v>258</v>
      </c>
      <c r="B850" s="3" t="s">
        <v>635</v>
      </c>
      <c r="C850" s="3" t="s">
        <v>107</v>
      </c>
      <c r="D850" s="3" t="s">
        <v>632</v>
      </c>
      <c r="E850" s="3">
        <v>-0.74484700000000004</v>
      </c>
      <c r="F850" s="3" t="s">
        <v>633</v>
      </c>
    </row>
    <row r="851" spans="1:6" x14ac:dyDescent="0.25">
      <c r="A851" s="3" t="s">
        <v>258</v>
      </c>
      <c r="B851" s="3" t="s">
        <v>635</v>
      </c>
      <c r="C851" s="3" t="s">
        <v>119</v>
      </c>
      <c r="D851" s="3" t="s">
        <v>632</v>
      </c>
      <c r="E851" s="3">
        <v>-0.78558600000000001</v>
      </c>
      <c r="F851" s="3" t="s">
        <v>633</v>
      </c>
    </row>
    <row r="852" spans="1:6" x14ac:dyDescent="0.25">
      <c r="A852" s="3" t="s">
        <v>258</v>
      </c>
      <c r="B852" s="3" t="s">
        <v>635</v>
      </c>
      <c r="C852" s="3" t="s">
        <v>127</v>
      </c>
      <c r="D852" s="3" t="s">
        <v>632</v>
      </c>
      <c r="E852" s="3">
        <v>-0.74307699999999999</v>
      </c>
      <c r="F852" s="3" t="s">
        <v>633</v>
      </c>
    </row>
    <row r="853" spans="1:6" x14ac:dyDescent="0.25">
      <c r="A853" s="3" t="s">
        <v>258</v>
      </c>
      <c r="B853" s="3" t="s">
        <v>635</v>
      </c>
      <c r="C853" s="3" t="s">
        <v>135</v>
      </c>
      <c r="D853" s="3" t="s">
        <v>632</v>
      </c>
      <c r="E853" s="3">
        <v>-0.791269</v>
      </c>
      <c r="F853" s="3" t="s">
        <v>633</v>
      </c>
    </row>
    <row r="854" spans="1:6" x14ac:dyDescent="0.25">
      <c r="A854" s="3" t="s">
        <v>258</v>
      </c>
      <c r="B854" s="3" t="s">
        <v>635</v>
      </c>
      <c r="C854" s="3" t="s">
        <v>143</v>
      </c>
      <c r="D854" s="3" t="s">
        <v>632</v>
      </c>
      <c r="E854" s="3">
        <v>-0.76978199999999997</v>
      </c>
      <c r="F854" s="3" t="s">
        <v>633</v>
      </c>
    </row>
    <row r="855" spans="1:6" x14ac:dyDescent="0.25">
      <c r="A855" s="3" t="s">
        <v>258</v>
      </c>
      <c r="B855" s="3" t="s">
        <v>635</v>
      </c>
      <c r="C855" s="3" t="s">
        <v>151</v>
      </c>
      <c r="D855" s="3" t="s">
        <v>632</v>
      </c>
      <c r="E855" s="3">
        <v>-0.75240499999999999</v>
      </c>
      <c r="F855" s="3" t="s">
        <v>633</v>
      </c>
    </row>
    <row r="856" spans="1:6" x14ac:dyDescent="0.25">
      <c r="A856" s="3" t="s">
        <v>258</v>
      </c>
      <c r="B856" s="3" t="s">
        <v>635</v>
      </c>
      <c r="C856" s="3" t="s">
        <v>159</v>
      </c>
      <c r="D856" s="3" t="s">
        <v>632</v>
      </c>
      <c r="E856" s="3">
        <v>-0.76127900000000004</v>
      </c>
      <c r="F856" s="3" t="s">
        <v>633</v>
      </c>
    </row>
    <row r="857" spans="1:6" x14ac:dyDescent="0.25">
      <c r="A857" s="3" t="s">
        <v>258</v>
      </c>
      <c r="B857" s="3" t="s">
        <v>635</v>
      </c>
      <c r="C857" s="3" t="s">
        <v>167</v>
      </c>
      <c r="D857" s="3" t="s">
        <v>632</v>
      </c>
      <c r="E857" s="3">
        <v>-0.75215200000000004</v>
      </c>
      <c r="F857" s="3" t="s">
        <v>633</v>
      </c>
    </row>
    <row r="858" spans="1:6" x14ac:dyDescent="0.25">
      <c r="A858" s="3" t="s">
        <v>258</v>
      </c>
      <c r="B858" s="3" t="s">
        <v>635</v>
      </c>
      <c r="C858" s="3" t="s">
        <v>177</v>
      </c>
      <c r="D858" s="3" t="s">
        <v>634</v>
      </c>
      <c r="E858" s="3">
        <v>-0.70748100000000003</v>
      </c>
      <c r="F858" s="3" t="s">
        <v>633</v>
      </c>
    </row>
    <row r="859" spans="1:6" x14ac:dyDescent="0.25">
      <c r="A859" s="3" t="s">
        <v>258</v>
      </c>
      <c r="B859" s="3" t="s">
        <v>635</v>
      </c>
      <c r="C859" s="3" t="s">
        <v>185</v>
      </c>
      <c r="D859" s="3" t="s">
        <v>634</v>
      </c>
      <c r="E859" s="3">
        <v>-0.70610799999999996</v>
      </c>
      <c r="F859" s="3" t="s">
        <v>633</v>
      </c>
    </row>
    <row r="860" spans="1:6" x14ac:dyDescent="0.25">
      <c r="A860" s="3" t="s">
        <v>258</v>
      </c>
      <c r="B860" s="3" t="s">
        <v>635</v>
      </c>
      <c r="C860" s="3" t="s">
        <v>193</v>
      </c>
      <c r="D860" s="3" t="s">
        <v>634</v>
      </c>
      <c r="E860" s="3">
        <v>-0.71037099999999997</v>
      </c>
      <c r="F860" s="3" t="s">
        <v>633</v>
      </c>
    </row>
    <row r="861" spans="1:6" x14ac:dyDescent="0.25">
      <c r="A861" s="3" t="s">
        <v>258</v>
      </c>
      <c r="B861" s="3" t="s">
        <v>635</v>
      </c>
      <c r="C861" s="3" t="s">
        <v>201</v>
      </c>
      <c r="D861" s="3" t="s">
        <v>634</v>
      </c>
      <c r="E861" s="3">
        <v>-0.71527799999999997</v>
      </c>
      <c r="F861" s="3" t="s">
        <v>633</v>
      </c>
    </row>
    <row r="862" spans="1:6" x14ac:dyDescent="0.25">
      <c r="A862" s="3" t="s">
        <v>258</v>
      </c>
      <c r="B862" s="3" t="s">
        <v>635</v>
      </c>
      <c r="C862" s="3" t="s">
        <v>209</v>
      </c>
      <c r="D862" s="3" t="s">
        <v>634</v>
      </c>
      <c r="E862" s="3">
        <v>-0.667991</v>
      </c>
      <c r="F862" s="3" t="s">
        <v>633</v>
      </c>
    </row>
    <row r="863" spans="1:6" x14ac:dyDescent="0.25">
      <c r="A863" s="3" t="s">
        <v>258</v>
      </c>
      <c r="B863" s="3" t="s">
        <v>635</v>
      </c>
      <c r="C863" s="3" t="s">
        <v>217</v>
      </c>
      <c r="D863" s="3" t="s">
        <v>634</v>
      </c>
      <c r="E863" s="3">
        <v>-0.68163099999999999</v>
      </c>
      <c r="F863" s="3" t="s">
        <v>633</v>
      </c>
    </row>
    <row r="864" spans="1:6" x14ac:dyDescent="0.25">
      <c r="A864" s="3" t="s">
        <v>258</v>
      </c>
      <c r="B864" s="3" t="s">
        <v>635</v>
      </c>
      <c r="C864" s="3" t="s">
        <v>225</v>
      </c>
      <c r="D864" s="3" t="s">
        <v>634</v>
      </c>
      <c r="E864" s="3">
        <v>-0.70003400000000005</v>
      </c>
      <c r="F864" s="3" t="s">
        <v>633</v>
      </c>
    </row>
    <row r="865" spans="1:6" x14ac:dyDescent="0.25">
      <c r="A865" s="3" t="s">
        <v>258</v>
      </c>
      <c r="B865" s="3" t="s">
        <v>635</v>
      </c>
      <c r="C865" s="3" t="s">
        <v>233</v>
      </c>
      <c r="D865" s="3" t="s">
        <v>634</v>
      </c>
      <c r="E865" s="3">
        <v>-0.74276600000000004</v>
      </c>
      <c r="F865" s="3" t="s">
        <v>633</v>
      </c>
    </row>
    <row r="866" spans="1:6" x14ac:dyDescent="0.25">
      <c r="A866" s="3" t="s">
        <v>258</v>
      </c>
      <c r="B866" s="3" t="s">
        <v>635</v>
      </c>
      <c r="C866" s="3" t="s">
        <v>242</v>
      </c>
      <c r="D866" s="3" t="s">
        <v>635</v>
      </c>
      <c r="E866" s="3">
        <v>-0.19142300000000001</v>
      </c>
      <c r="F866" s="3" t="s">
        <v>633</v>
      </c>
    </row>
    <row r="867" spans="1:6" x14ac:dyDescent="0.25">
      <c r="A867" s="3" t="s">
        <v>258</v>
      </c>
      <c r="B867" s="3" t="s">
        <v>635</v>
      </c>
      <c r="C867" s="3" t="s">
        <v>250</v>
      </c>
      <c r="D867" s="3" t="s">
        <v>635</v>
      </c>
      <c r="E867" s="3">
        <v>-0.13433700000000001</v>
      </c>
      <c r="F867" s="3" t="s">
        <v>633</v>
      </c>
    </row>
    <row r="868" spans="1:6" x14ac:dyDescent="0.25">
      <c r="A868" s="3" t="s">
        <v>258</v>
      </c>
      <c r="B868" s="3" t="s">
        <v>635</v>
      </c>
      <c r="C868" s="3" t="s">
        <v>266</v>
      </c>
      <c r="D868" s="3" t="s">
        <v>635</v>
      </c>
      <c r="E868" s="3">
        <v>-0.17255000000000001</v>
      </c>
      <c r="F868" s="3" t="s">
        <v>633</v>
      </c>
    </row>
    <row r="869" spans="1:6" x14ac:dyDescent="0.25">
      <c r="A869" s="3" t="s">
        <v>258</v>
      </c>
      <c r="B869" s="3" t="s">
        <v>635</v>
      </c>
      <c r="C869" s="3" t="s">
        <v>274</v>
      </c>
      <c r="D869" s="3" t="s">
        <v>635</v>
      </c>
      <c r="E869" s="3">
        <v>-0.162107</v>
      </c>
      <c r="F869" s="3" t="s">
        <v>633</v>
      </c>
    </row>
    <row r="870" spans="1:6" x14ac:dyDescent="0.25">
      <c r="A870" s="3" t="s">
        <v>258</v>
      </c>
      <c r="B870" s="3" t="s">
        <v>635</v>
      </c>
      <c r="C870" s="3" t="s">
        <v>282</v>
      </c>
      <c r="D870" s="3" t="s">
        <v>635</v>
      </c>
      <c r="E870" s="3">
        <v>-0.35481800000000002</v>
      </c>
      <c r="F870" s="3" t="s">
        <v>633</v>
      </c>
    </row>
    <row r="871" spans="1:6" x14ac:dyDescent="0.25">
      <c r="A871" s="3" t="s">
        <v>258</v>
      </c>
      <c r="B871" s="3" t="s">
        <v>635</v>
      </c>
      <c r="C871" s="3" t="s">
        <v>290</v>
      </c>
      <c r="D871" s="3" t="s">
        <v>635</v>
      </c>
      <c r="E871" s="3">
        <v>-0.14890300000000001</v>
      </c>
      <c r="F871" s="3" t="s">
        <v>633</v>
      </c>
    </row>
    <row r="872" spans="1:6" x14ac:dyDescent="0.25">
      <c r="A872" s="3" t="s">
        <v>258</v>
      </c>
      <c r="B872" s="3" t="s">
        <v>635</v>
      </c>
      <c r="C872" s="3" t="s">
        <v>298</v>
      </c>
      <c r="D872" s="3" t="s">
        <v>635</v>
      </c>
      <c r="E872" s="3">
        <v>-0.24646999999999999</v>
      </c>
      <c r="F872" s="3" t="s">
        <v>633</v>
      </c>
    </row>
    <row r="873" spans="1:6" x14ac:dyDescent="0.25">
      <c r="A873" s="3" t="s">
        <v>258</v>
      </c>
      <c r="B873" s="3" t="s">
        <v>635</v>
      </c>
      <c r="C873" s="3" t="s">
        <v>308</v>
      </c>
      <c r="D873" s="3" t="s">
        <v>636</v>
      </c>
      <c r="E873" s="3">
        <v>-2.7870200000000001</v>
      </c>
      <c r="F873" s="3" t="s">
        <v>633</v>
      </c>
    </row>
    <row r="874" spans="1:6" x14ac:dyDescent="0.25">
      <c r="A874" s="3" t="s">
        <v>258</v>
      </c>
      <c r="B874" s="3" t="s">
        <v>635</v>
      </c>
      <c r="C874" s="3" t="s">
        <v>316</v>
      </c>
      <c r="D874" s="3" t="s">
        <v>636</v>
      </c>
      <c r="E874" s="3">
        <v>-2.9687700000000001</v>
      </c>
      <c r="F874" s="3" t="s">
        <v>633</v>
      </c>
    </row>
    <row r="875" spans="1:6" x14ac:dyDescent="0.25">
      <c r="A875" s="3" t="s">
        <v>258</v>
      </c>
      <c r="B875" s="3" t="s">
        <v>635</v>
      </c>
      <c r="C875" s="3" t="s">
        <v>324</v>
      </c>
      <c r="D875" s="3" t="s">
        <v>636</v>
      </c>
      <c r="E875" s="3">
        <v>-2.8097400000000001</v>
      </c>
      <c r="F875" s="3" t="s">
        <v>633</v>
      </c>
    </row>
    <row r="876" spans="1:6" x14ac:dyDescent="0.25">
      <c r="A876" s="3" t="s">
        <v>258</v>
      </c>
      <c r="B876" s="3" t="s">
        <v>635</v>
      </c>
      <c r="C876" s="3" t="s">
        <v>332</v>
      </c>
      <c r="D876" s="3" t="s">
        <v>636</v>
      </c>
      <c r="E876" s="3">
        <v>-2.7593899999999998</v>
      </c>
      <c r="F876" s="3" t="s">
        <v>633</v>
      </c>
    </row>
    <row r="877" spans="1:6" x14ac:dyDescent="0.25">
      <c r="A877" s="3" t="s">
        <v>258</v>
      </c>
      <c r="B877" s="3" t="s">
        <v>635</v>
      </c>
      <c r="C877" s="3" t="s">
        <v>340</v>
      </c>
      <c r="D877" s="3" t="s">
        <v>636</v>
      </c>
      <c r="E877" s="3">
        <v>-2.8713299999999999</v>
      </c>
      <c r="F877" s="3" t="s">
        <v>633</v>
      </c>
    </row>
    <row r="878" spans="1:6" x14ac:dyDescent="0.25">
      <c r="A878" s="3" t="s">
        <v>258</v>
      </c>
      <c r="B878" s="3" t="s">
        <v>635</v>
      </c>
      <c r="C878" s="3" t="s">
        <v>348</v>
      </c>
      <c r="D878" s="3" t="s">
        <v>636</v>
      </c>
      <c r="E878" s="3">
        <v>-2.8878400000000002</v>
      </c>
      <c r="F878" s="3" t="s">
        <v>633</v>
      </c>
    </row>
    <row r="879" spans="1:6" x14ac:dyDescent="0.25">
      <c r="A879" s="3" t="s">
        <v>258</v>
      </c>
      <c r="B879" s="3" t="s">
        <v>635</v>
      </c>
      <c r="C879" s="3" t="s">
        <v>356</v>
      </c>
      <c r="D879" s="3" t="s">
        <v>636</v>
      </c>
      <c r="E879" s="3">
        <v>-2.7531599999999998</v>
      </c>
      <c r="F879" s="3" t="s">
        <v>633</v>
      </c>
    </row>
    <row r="880" spans="1:6" x14ac:dyDescent="0.25">
      <c r="A880" s="3" t="s">
        <v>258</v>
      </c>
      <c r="B880" s="3" t="s">
        <v>635</v>
      </c>
      <c r="C880" s="3" t="s">
        <v>364</v>
      </c>
      <c r="D880" s="3" t="s">
        <v>636</v>
      </c>
      <c r="E880" s="3">
        <v>-2.7744399999999998</v>
      </c>
      <c r="F880" s="3" t="s">
        <v>633</v>
      </c>
    </row>
    <row r="881" spans="1:6" x14ac:dyDescent="0.25">
      <c r="A881" s="3" t="s">
        <v>258</v>
      </c>
      <c r="B881" s="3" t="s">
        <v>635</v>
      </c>
      <c r="C881" s="3" t="s">
        <v>372</v>
      </c>
      <c r="D881" s="3" t="s">
        <v>637</v>
      </c>
      <c r="E881" s="3">
        <v>-3.2350300000000001</v>
      </c>
      <c r="F881" s="3" t="s">
        <v>633</v>
      </c>
    </row>
    <row r="882" spans="1:6" x14ac:dyDescent="0.25">
      <c r="A882" s="3" t="s">
        <v>258</v>
      </c>
      <c r="B882" s="3" t="s">
        <v>635</v>
      </c>
      <c r="C882" s="3" t="s">
        <v>380</v>
      </c>
      <c r="D882" s="3" t="s">
        <v>637</v>
      </c>
      <c r="E882" s="3">
        <v>-3.2970199999999998</v>
      </c>
      <c r="F882" s="3" t="s">
        <v>633</v>
      </c>
    </row>
    <row r="883" spans="1:6" x14ac:dyDescent="0.25">
      <c r="A883" s="3" t="s">
        <v>258</v>
      </c>
      <c r="B883" s="3" t="s">
        <v>635</v>
      </c>
      <c r="C883" s="3" t="s">
        <v>388</v>
      </c>
      <c r="D883" s="3" t="s">
        <v>637</v>
      </c>
      <c r="E883" s="3">
        <v>-3.2708300000000001</v>
      </c>
      <c r="F883" s="3" t="s">
        <v>633</v>
      </c>
    </row>
    <row r="884" spans="1:6" x14ac:dyDescent="0.25">
      <c r="A884" s="3" t="s">
        <v>258</v>
      </c>
      <c r="B884" s="3" t="s">
        <v>635</v>
      </c>
      <c r="C884" s="3" t="s">
        <v>396</v>
      </c>
      <c r="D884" s="3" t="s">
        <v>637</v>
      </c>
      <c r="E884" s="3">
        <v>-3.07728</v>
      </c>
      <c r="F884" s="3" t="s">
        <v>633</v>
      </c>
    </row>
    <row r="885" spans="1:6" x14ac:dyDescent="0.25">
      <c r="A885" s="3" t="s">
        <v>258</v>
      </c>
      <c r="B885" s="3" t="s">
        <v>635</v>
      </c>
      <c r="C885" s="3" t="s">
        <v>404</v>
      </c>
      <c r="D885" s="3" t="s">
        <v>637</v>
      </c>
      <c r="E885" s="3">
        <v>-2.8004699999999998</v>
      </c>
      <c r="F885" s="3" t="s">
        <v>633</v>
      </c>
    </row>
    <row r="886" spans="1:6" x14ac:dyDescent="0.25">
      <c r="A886" s="3" t="s">
        <v>258</v>
      </c>
      <c r="B886" s="3" t="s">
        <v>635</v>
      </c>
      <c r="C886" s="3" t="s">
        <v>412</v>
      </c>
      <c r="D886" s="3" t="s">
        <v>637</v>
      </c>
      <c r="E886" s="3">
        <v>-2.9725600000000001</v>
      </c>
      <c r="F886" s="3" t="s">
        <v>633</v>
      </c>
    </row>
    <row r="887" spans="1:6" x14ac:dyDescent="0.25">
      <c r="A887" s="3" t="s">
        <v>258</v>
      </c>
      <c r="B887" s="3" t="s">
        <v>635</v>
      </c>
      <c r="C887" s="3" t="s">
        <v>420</v>
      </c>
      <c r="D887" s="3" t="s">
        <v>637</v>
      </c>
      <c r="E887" s="3">
        <v>-3.08989</v>
      </c>
      <c r="F887" s="3" t="s">
        <v>633</v>
      </c>
    </row>
    <row r="888" spans="1:6" x14ac:dyDescent="0.25">
      <c r="A888" s="3" t="s">
        <v>258</v>
      </c>
      <c r="B888" s="3" t="s">
        <v>635</v>
      </c>
      <c r="C888" s="3" t="s">
        <v>428</v>
      </c>
      <c r="D888" s="3" t="s">
        <v>637</v>
      </c>
      <c r="E888" s="3">
        <v>-3.3079299999999998</v>
      </c>
      <c r="F888" s="3" t="s">
        <v>633</v>
      </c>
    </row>
    <row r="889" spans="1:6" x14ac:dyDescent="0.25">
      <c r="A889" s="3" t="s">
        <v>258</v>
      </c>
      <c r="B889" s="3" t="s">
        <v>635</v>
      </c>
      <c r="C889" s="3" t="s">
        <v>439</v>
      </c>
      <c r="D889" s="3" t="s">
        <v>638</v>
      </c>
      <c r="E889" s="3">
        <v>-11.5428</v>
      </c>
      <c r="F889" s="3" t="s">
        <v>633</v>
      </c>
    </row>
    <row r="890" spans="1:6" x14ac:dyDescent="0.25">
      <c r="A890" s="3" t="s">
        <v>258</v>
      </c>
      <c r="B890" s="3" t="s">
        <v>635</v>
      </c>
      <c r="C890" s="3" t="s">
        <v>447</v>
      </c>
      <c r="D890" s="3" t="s">
        <v>638</v>
      </c>
      <c r="E890" s="3">
        <v>-11.1797</v>
      </c>
      <c r="F890" s="3" t="s">
        <v>633</v>
      </c>
    </row>
    <row r="891" spans="1:6" x14ac:dyDescent="0.25">
      <c r="A891" s="3" t="s">
        <v>258</v>
      </c>
      <c r="B891" s="3" t="s">
        <v>635</v>
      </c>
      <c r="C891" s="3" t="s">
        <v>455</v>
      </c>
      <c r="D891" s="3" t="s">
        <v>638</v>
      </c>
      <c r="E891" s="3">
        <v>-11.415100000000001</v>
      </c>
      <c r="F891" s="3" t="s">
        <v>633</v>
      </c>
    </row>
    <row r="892" spans="1:6" x14ac:dyDescent="0.25">
      <c r="A892" s="3" t="s">
        <v>258</v>
      </c>
      <c r="B892" s="3" t="s">
        <v>635</v>
      </c>
      <c r="C892" s="3" t="s">
        <v>463</v>
      </c>
      <c r="D892" s="3" t="s">
        <v>638</v>
      </c>
      <c r="E892" s="3">
        <v>-11.2668</v>
      </c>
      <c r="F892" s="3" t="s">
        <v>633</v>
      </c>
    </row>
    <row r="893" spans="1:6" x14ac:dyDescent="0.25">
      <c r="A893" s="3" t="s">
        <v>258</v>
      </c>
      <c r="B893" s="3" t="s">
        <v>635</v>
      </c>
      <c r="C893" s="3" t="s">
        <v>473</v>
      </c>
      <c r="D893" s="3" t="s">
        <v>639</v>
      </c>
      <c r="E893" s="3">
        <v>-7.3572100000000002</v>
      </c>
      <c r="F893" s="3" t="s">
        <v>633</v>
      </c>
    </row>
    <row r="894" spans="1:6" x14ac:dyDescent="0.25">
      <c r="A894" s="3" t="s">
        <v>258</v>
      </c>
      <c r="B894" s="3" t="s">
        <v>635</v>
      </c>
      <c r="C894" s="3" t="s">
        <v>482</v>
      </c>
      <c r="D894" s="3" t="s">
        <v>639</v>
      </c>
      <c r="E894" s="3">
        <v>-8.0245300000000004</v>
      </c>
      <c r="F894" s="3" t="s">
        <v>633</v>
      </c>
    </row>
    <row r="895" spans="1:6" x14ac:dyDescent="0.25">
      <c r="A895" s="3" t="s">
        <v>258</v>
      </c>
      <c r="B895" s="3" t="s">
        <v>635</v>
      </c>
      <c r="C895" s="3" t="s">
        <v>490</v>
      </c>
      <c r="D895" s="3" t="s">
        <v>639</v>
      </c>
      <c r="E895" s="3">
        <v>-7.9218599999999997</v>
      </c>
      <c r="F895" s="3" t="s">
        <v>633</v>
      </c>
    </row>
    <row r="896" spans="1:6" x14ac:dyDescent="0.25">
      <c r="A896" s="3" t="s">
        <v>258</v>
      </c>
      <c r="B896" s="3" t="s">
        <v>635</v>
      </c>
      <c r="C896" s="3" t="s">
        <v>498</v>
      </c>
      <c r="D896" s="3" t="s">
        <v>639</v>
      </c>
      <c r="E896" s="3">
        <v>-7.8238399999999997</v>
      </c>
      <c r="F896" s="3" t="s">
        <v>633</v>
      </c>
    </row>
    <row r="897" spans="1:6" x14ac:dyDescent="0.25">
      <c r="A897" s="3" t="s">
        <v>266</v>
      </c>
      <c r="B897" s="3" t="s">
        <v>635</v>
      </c>
      <c r="C897" s="3" t="s">
        <v>107</v>
      </c>
      <c r="D897" s="3" t="s">
        <v>632</v>
      </c>
      <c r="E897" s="3">
        <v>-0.646366</v>
      </c>
      <c r="F897" s="3" t="s">
        <v>633</v>
      </c>
    </row>
    <row r="898" spans="1:6" x14ac:dyDescent="0.25">
      <c r="A898" s="3" t="s">
        <v>266</v>
      </c>
      <c r="B898" s="3" t="s">
        <v>635</v>
      </c>
      <c r="C898" s="3" t="s">
        <v>119</v>
      </c>
      <c r="D898" s="3" t="s">
        <v>632</v>
      </c>
      <c r="E898" s="3">
        <v>-0.68087299999999995</v>
      </c>
      <c r="F898" s="3" t="s">
        <v>633</v>
      </c>
    </row>
    <row r="899" spans="1:6" x14ac:dyDescent="0.25">
      <c r="A899" s="3" t="s">
        <v>266</v>
      </c>
      <c r="B899" s="3" t="s">
        <v>635</v>
      </c>
      <c r="C899" s="3" t="s">
        <v>127</v>
      </c>
      <c r="D899" s="3" t="s">
        <v>632</v>
      </c>
      <c r="E899" s="3">
        <v>-0.659582</v>
      </c>
      <c r="F899" s="3" t="s">
        <v>633</v>
      </c>
    </row>
    <row r="900" spans="1:6" x14ac:dyDescent="0.25">
      <c r="A900" s="3" t="s">
        <v>266</v>
      </c>
      <c r="B900" s="3" t="s">
        <v>635</v>
      </c>
      <c r="C900" s="3" t="s">
        <v>135</v>
      </c>
      <c r="D900" s="3" t="s">
        <v>632</v>
      </c>
      <c r="E900" s="3">
        <v>-0.671983</v>
      </c>
      <c r="F900" s="3" t="s">
        <v>633</v>
      </c>
    </row>
    <row r="901" spans="1:6" x14ac:dyDescent="0.25">
      <c r="A901" s="3" t="s">
        <v>266</v>
      </c>
      <c r="B901" s="3" t="s">
        <v>635</v>
      </c>
      <c r="C901" s="3" t="s">
        <v>143</v>
      </c>
      <c r="D901" s="3" t="s">
        <v>632</v>
      </c>
      <c r="E901" s="3">
        <v>-0.66181000000000001</v>
      </c>
      <c r="F901" s="3" t="s">
        <v>633</v>
      </c>
    </row>
    <row r="902" spans="1:6" x14ac:dyDescent="0.25">
      <c r="A902" s="3" t="s">
        <v>266</v>
      </c>
      <c r="B902" s="3" t="s">
        <v>635</v>
      </c>
      <c r="C902" s="3" t="s">
        <v>151</v>
      </c>
      <c r="D902" s="3" t="s">
        <v>632</v>
      </c>
      <c r="E902" s="3">
        <v>-0.66171999999999997</v>
      </c>
      <c r="F902" s="3" t="s">
        <v>633</v>
      </c>
    </row>
    <row r="903" spans="1:6" x14ac:dyDescent="0.25">
      <c r="A903" s="3" t="s">
        <v>266</v>
      </c>
      <c r="B903" s="3" t="s">
        <v>635</v>
      </c>
      <c r="C903" s="3" t="s">
        <v>159</v>
      </c>
      <c r="D903" s="3" t="s">
        <v>632</v>
      </c>
      <c r="E903" s="3">
        <v>-0.66330299999999998</v>
      </c>
      <c r="F903" s="3" t="s">
        <v>633</v>
      </c>
    </row>
    <row r="904" spans="1:6" x14ac:dyDescent="0.25">
      <c r="A904" s="3" t="s">
        <v>266</v>
      </c>
      <c r="B904" s="3" t="s">
        <v>635</v>
      </c>
      <c r="C904" s="3" t="s">
        <v>167</v>
      </c>
      <c r="D904" s="3" t="s">
        <v>632</v>
      </c>
      <c r="E904" s="3">
        <v>-0.66089600000000004</v>
      </c>
      <c r="F904" s="3" t="s">
        <v>633</v>
      </c>
    </row>
    <row r="905" spans="1:6" x14ac:dyDescent="0.25">
      <c r="A905" s="3" t="s">
        <v>266</v>
      </c>
      <c r="B905" s="3" t="s">
        <v>635</v>
      </c>
      <c r="C905" s="3" t="s">
        <v>177</v>
      </c>
      <c r="D905" s="3" t="s">
        <v>634</v>
      </c>
      <c r="E905" s="3">
        <v>-0.61293399999999998</v>
      </c>
      <c r="F905" s="3" t="s">
        <v>633</v>
      </c>
    </row>
    <row r="906" spans="1:6" x14ac:dyDescent="0.25">
      <c r="A906" s="3" t="s">
        <v>266</v>
      </c>
      <c r="B906" s="3" t="s">
        <v>635</v>
      </c>
      <c r="C906" s="3" t="s">
        <v>185</v>
      </c>
      <c r="D906" s="3" t="s">
        <v>634</v>
      </c>
      <c r="E906" s="3">
        <v>-0.61296700000000004</v>
      </c>
      <c r="F906" s="3" t="s">
        <v>633</v>
      </c>
    </row>
    <row r="907" spans="1:6" x14ac:dyDescent="0.25">
      <c r="A907" s="3" t="s">
        <v>266</v>
      </c>
      <c r="B907" s="3" t="s">
        <v>635</v>
      </c>
      <c r="C907" s="3" t="s">
        <v>193</v>
      </c>
      <c r="D907" s="3" t="s">
        <v>634</v>
      </c>
      <c r="E907" s="3">
        <v>-0.62249299999999996</v>
      </c>
      <c r="F907" s="3" t="s">
        <v>633</v>
      </c>
    </row>
    <row r="908" spans="1:6" x14ac:dyDescent="0.25">
      <c r="A908" s="3" t="s">
        <v>266</v>
      </c>
      <c r="B908" s="3" t="s">
        <v>635</v>
      </c>
      <c r="C908" s="3" t="s">
        <v>201</v>
      </c>
      <c r="D908" s="3" t="s">
        <v>634</v>
      </c>
      <c r="E908" s="3">
        <v>-0.615537</v>
      </c>
      <c r="F908" s="3" t="s">
        <v>633</v>
      </c>
    </row>
    <row r="909" spans="1:6" x14ac:dyDescent="0.25">
      <c r="A909" s="3" t="s">
        <v>266</v>
      </c>
      <c r="B909" s="3" t="s">
        <v>635</v>
      </c>
      <c r="C909" s="3" t="s">
        <v>209</v>
      </c>
      <c r="D909" s="3" t="s">
        <v>634</v>
      </c>
      <c r="E909" s="3">
        <v>-0.57408000000000003</v>
      </c>
      <c r="F909" s="3" t="s">
        <v>633</v>
      </c>
    </row>
    <row r="910" spans="1:6" x14ac:dyDescent="0.25">
      <c r="A910" s="3" t="s">
        <v>266</v>
      </c>
      <c r="B910" s="3" t="s">
        <v>635</v>
      </c>
      <c r="C910" s="3" t="s">
        <v>217</v>
      </c>
      <c r="D910" s="3" t="s">
        <v>634</v>
      </c>
      <c r="E910" s="3">
        <v>-0.597854</v>
      </c>
      <c r="F910" s="3" t="s">
        <v>633</v>
      </c>
    </row>
    <row r="911" spans="1:6" x14ac:dyDescent="0.25">
      <c r="A911" s="3" t="s">
        <v>266</v>
      </c>
      <c r="B911" s="3" t="s">
        <v>635</v>
      </c>
      <c r="C911" s="3" t="s">
        <v>225</v>
      </c>
      <c r="D911" s="3" t="s">
        <v>634</v>
      </c>
      <c r="E911" s="3">
        <v>-0.60807800000000001</v>
      </c>
      <c r="F911" s="3" t="s">
        <v>633</v>
      </c>
    </row>
    <row r="912" spans="1:6" x14ac:dyDescent="0.25">
      <c r="A912" s="3" t="s">
        <v>266</v>
      </c>
      <c r="B912" s="3" t="s">
        <v>635</v>
      </c>
      <c r="C912" s="3" t="s">
        <v>233</v>
      </c>
      <c r="D912" s="3" t="s">
        <v>634</v>
      </c>
      <c r="E912" s="3">
        <v>-0.65407800000000005</v>
      </c>
      <c r="F912" s="3" t="s">
        <v>633</v>
      </c>
    </row>
    <row r="913" spans="1:6" x14ac:dyDescent="0.25">
      <c r="A913" s="3" t="s">
        <v>266</v>
      </c>
      <c r="B913" s="3" t="s">
        <v>635</v>
      </c>
      <c r="C913" s="3" t="s">
        <v>242</v>
      </c>
      <c r="D913" s="3" t="s">
        <v>635</v>
      </c>
      <c r="E913" s="3">
        <v>-0.14188400000000001</v>
      </c>
      <c r="F913" s="3" t="s">
        <v>633</v>
      </c>
    </row>
    <row r="914" spans="1:6" x14ac:dyDescent="0.25">
      <c r="A914" s="3" t="s">
        <v>266</v>
      </c>
      <c r="B914" s="3" t="s">
        <v>635</v>
      </c>
      <c r="C914" s="3" t="s">
        <v>250</v>
      </c>
      <c r="D914" s="3" t="s">
        <v>635</v>
      </c>
      <c r="E914" s="3">
        <v>-2.7026999999999999E-2</v>
      </c>
      <c r="F914" s="3" t="s">
        <v>633</v>
      </c>
    </row>
    <row r="915" spans="1:6" x14ac:dyDescent="0.25">
      <c r="A915" s="3" t="s">
        <v>266</v>
      </c>
      <c r="B915" s="3" t="s">
        <v>635</v>
      </c>
      <c r="C915" s="3" t="s">
        <v>258</v>
      </c>
      <c r="D915" s="3" t="s">
        <v>635</v>
      </c>
      <c r="E915" s="3">
        <v>-0.17255000000000001</v>
      </c>
      <c r="F915" s="3" t="s">
        <v>633</v>
      </c>
    </row>
    <row r="916" spans="1:6" x14ac:dyDescent="0.25">
      <c r="A916" s="3" t="s">
        <v>266</v>
      </c>
      <c r="B916" s="3" t="s">
        <v>635</v>
      </c>
      <c r="C916" s="3" t="s">
        <v>274</v>
      </c>
      <c r="D916" s="3" t="s">
        <v>635</v>
      </c>
      <c r="E916" s="3">
        <v>-0.11104899999999999</v>
      </c>
      <c r="F916" s="3" t="s">
        <v>633</v>
      </c>
    </row>
    <row r="917" spans="1:6" x14ac:dyDescent="0.25">
      <c r="A917" s="3" t="s">
        <v>266</v>
      </c>
      <c r="B917" s="3" t="s">
        <v>635</v>
      </c>
      <c r="C917" s="3" t="s">
        <v>282</v>
      </c>
      <c r="D917" s="3" t="s">
        <v>635</v>
      </c>
      <c r="E917" s="3">
        <v>-0.20216700000000001</v>
      </c>
      <c r="F917" s="3" t="s">
        <v>633</v>
      </c>
    </row>
    <row r="918" spans="1:6" x14ac:dyDescent="0.25">
      <c r="A918" s="3" t="s">
        <v>266</v>
      </c>
      <c r="B918" s="3" t="s">
        <v>635</v>
      </c>
      <c r="C918" s="3" t="s">
        <v>290</v>
      </c>
      <c r="D918" s="3" t="s">
        <v>635</v>
      </c>
      <c r="E918" s="3">
        <v>-0.136966</v>
      </c>
      <c r="F918" s="3" t="s">
        <v>633</v>
      </c>
    </row>
    <row r="919" spans="1:6" x14ac:dyDescent="0.25">
      <c r="A919" s="3" t="s">
        <v>266</v>
      </c>
      <c r="B919" s="3" t="s">
        <v>635</v>
      </c>
      <c r="C919" s="3" t="s">
        <v>298</v>
      </c>
      <c r="D919" s="3" t="s">
        <v>635</v>
      </c>
      <c r="E919" s="3">
        <v>-0.156384</v>
      </c>
      <c r="F919" s="3" t="s">
        <v>633</v>
      </c>
    </row>
    <row r="920" spans="1:6" x14ac:dyDescent="0.25">
      <c r="A920" s="3" t="s">
        <v>266</v>
      </c>
      <c r="B920" s="3" t="s">
        <v>635</v>
      </c>
      <c r="C920" s="3" t="s">
        <v>308</v>
      </c>
      <c r="D920" s="3" t="s">
        <v>636</v>
      </c>
      <c r="E920" s="3">
        <v>-2.60609</v>
      </c>
      <c r="F920" s="3" t="s">
        <v>633</v>
      </c>
    </row>
    <row r="921" spans="1:6" x14ac:dyDescent="0.25">
      <c r="A921" s="3" t="s">
        <v>266</v>
      </c>
      <c r="B921" s="3" t="s">
        <v>635</v>
      </c>
      <c r="C921" s="3" t="s">
        <v>316</v>
      </c>
      <c r="D921" s="3" t="s">
        <v>636</v>
      </c>
      <c r="E921" s="3">
        <v>-2.7745500000000001</v>
      </c>
      <c r="F921" s="3" t="s">
        <v>633</v>
      </c>
    </row>
    <row r="922" spans="1:6" x14ac:dyDescent="0.25">
      <c r="A922" s="3" t="s">
        <v>266</v>
      </c>
      <c r="B922" s="3" t="s">
        <v>635</v>
      </c>
      <c r="C922" s="3" t="s">
        <v>324</v>
      </c>
      <c r="D922" s="3" t="s">
        <v>636</v>
      </c>
      <c r="E922" s="3">
        <v>-2.6222400000000001</v>
      </c>
      <c r="F922" s="3" t="s">
        <v>633</v>
      </c>
    </row>
    <row r="923" spans="1:6" x14ac:dyDescent="0.25">
      <c r="A923" s="3" t="s">
        <v>266</v>
      </c>
      <c r="B923" s="3" t="s">
        <v>635</v>
      </c>
      <c r="C923" s="3" t="s">
        <v>332</v>
      </c>
      <c r="D923" s="3" t="s">
        <v>636</v>
      </c>
      <c r="E923" s="3">
        <v>-2.5772699999999999</v>
      </c>
      <c r="F923" s="3" t="s">
        <v>633</v>
      </c>
    </row>
    <row r="924" spans="1:6" x14ac:dyDescent="0.25">
      <c r="A924" s="3" t="s">
        <v>266</v>
      </c>
      <c r="B924" s="3" t="s">
        <v>635</v>
      </c>
      <c r="C924" s="3" t="s">
        <v>340</v>
      </c>
      <c r="D924" s="3" t="s">
        <v>636</v>
      </c>
      <c r="E924" s="3">
        <v>-2.6776399999999998</v>
      </c>
      <c r="F924" s="3" t="s">
        <v>633</v>
      </c>
    </row>
    <row r="925" spans="1:6" x14ac:dyDescent="0.25">
      <c r="A925" s="3" t="s">
        <v>266</v>
      </c>
      <c r="B925" s="3" t="s">
        <v>635</v>
      </c>
      <c r="C925" s="3" t="s">
        <v>348</v>
      </c>
      <c r="D925" s="3" t="s">
        <v>636</v>
      </c>
      <c r="E925" s="3">
        <v>-2.6983799999999998</v>
      </c>
      <c r="F925" s="3" t="s">
        <v>633</v>
      </c>
    </row>
    <row r="926" spans="1:6" x14ac:dyDescent="0.25">
      <c r="A926" s="3" t="s">
        <v>266</v>
      </c>
      <c r="B926" s="3" t="s">
        <v>635</v>
      </c>
      <c r="C926" s="3" t="s">
        <v>356</v>
      </c>
      <c r="D926" s="3" t="s">
        <v>636</v>
      </c>
      <c r="E926" s="3">
        <v>-2.5714299999999999</v>
      </c>
      <c r="F926" s="3" t="s">
        <v>633</v>
      </c>
    </row>
    <row r="927" spans="1:6" x14ac:dyDescent="0.25">
      <c r="A927" s="3" t="s">
        <v>266</v>
      </c>
      <c r="B927" s="3" t="s">
        <v>635</v>
      </c>
      <c r="C927" s="3" t="s">
        <v>364</v>
      </c>
      <c r="D927" s="3" t="s">
        <v>636</v>
      </c>
      <c r="E927" s="3">
        <v>-2.5982400000000001</v>
      </c>
      <c r="F927" s="3" t="s">
        <v>633</v>
      </c>
    </row>
    <row r="928" spans="1:6" x14ac:dyDescent="0.25">
      <c r="A928" s="3" t="s">
        <v>266</v>
      </c>
      <c r="B928" s="3" t="s">
        <v>635</v>
      </c>
      <c r="C928" s="3" t="s">
        <v>372</v>
      </c>
      <c r="D928" s="3" t="s">
        <v>637</v>
      </c>
      <c r="E928" s="3">
        <v>-3.00142</v>
      </c>
      <c r="F928" s="3" t="s">
        <v>633</v>
      </c>
    </row>
    <row r="929" spans="1:6" x14ac:dyDescent="0.25">
      <c r="A929" s="3" t="s">
        <v>266</v>
      </c>
      <c r="B929" s="3" t="s">
        <v>635</v>
      </c>
      <c r="C929" s="3" t="s">
        <v>380</v>
      </c>
      <c r="D929" s="3" t="s">
        <v>637</v>
      </c>
      <c r="E929" s="3">
        <v>-3.06128</v>
      </c>
      <c r="F929" s="3" t="s">
        <v>633</v>
      </c>
    </row>
    <row r="930" spans="1:6" x14ac:dyDescent="0.25">
      <c r="A930" s="3" t="s">
        <v>266</v>
      </c>
      <c r="B930" s="3" t="s">
        <v>635</v>
      </c>
      <c r="C930" s="3" t="s">
        <v>388</v>
      </c>
      <c r="D930" s="3" t="s">
        <v>637</v>
      </c>
      <c r="E930" s="3">
        <v>-3.0419800000000001</v>
      </c>
      <c r="F930" s="3" t="s">
        <v>633</v>
      </c>
    </row>
    <row r="931" spans="1:6" x14ac:dyDescent="0.25">
      <c r="A931" s="3" t="s">
        <v>266</v>
      </c>
      <c r="B931" s="3" t="s">
        <v>635</v>
      </c>
      <c r="C931" s="3" t="s">
        <v>396</v>
      </c>
      <c r="D931" s="3" t="s">
        <v>637</v>
      </c>
      <c r="E931" s="3">
        <v>-2.8691499999999999</v>
      </c>
      <c r="F931" s="3" t="s">
        <v>633</v>
      </c>
    </row>
    <row r="932" spans="1:6" x14ac:dyDescent="0.25">
      <c r="A932" s="3" t="s">
        <v>266</v>
      </c>
      <c r="B932" s="3" t="s">
        <v>635</v>
      </c>
      <c r="C932" s="3" t="s">
        <v>404</v>
      </c>
      <c r="D932" s="3" t="s">
        <v>637</v>
      </c>
      <c r="E932" s="3">
        <v>-2.6133500000000001</v>
      </c>
      <c r="F932" s="3" t="s">
        <v>633</v>
      </c>
    </row>
    <row r="933" spans="1:6" x14ac:dyDescent="0.25">
      <c r="A933" s="3" t="s">
        <v>266</v>
      </c>
      <c r="B933" s="3" t="s">
        <v>635</v>
      </c>
      <c r="C933" s="3" t="s">
        <v>412</v>
      </c>
      <c r="D933" s="3" t="s">
        <v>637</v>
      </c>
      <c r="E933" s="3">
        <v>-2.77346</v>
      </c>
      <c r="F933" s="3" t="s">
        <v>633</v>
      </c>
    </row>
    <row r="934" spans="1:6" x14ac:dyDescent="0.25">
      <c r="A934" s="3" t="s">
        <v>266</v>
      </c>
      <c r="B934" s="3" t="s">
        <v>635</v>
      </c>
      <c r="C934" s="3" t="s">
        <v>420</v>
      </c>
      <c r="D934" s="3" t="s">
        <v>637</v>
      </c>
      <c r="E934" s="3">
        <v>-2.8702200000000002</v>
      </c>
      <c r="F934" s="3" t="s">
        <v>633</v>
      </c>
    </row>
    <row r="935" spans="1:6" x14ac:dyDescent="0.25">
      <c r="A935" s="3" t="s">
        <v>266</v>
      </c>
      <c r="B935" s="3" t="s">
        <v>635</v>
      </c>
      <c r="C935" s="3" t="s">
        <v>428</v>
      </c>
      <c r="D935" s="3" t="s">
        <v>637</v>
      </c>
      <c r="E935" s="3">
        <v>-3.0801400000000001</v>
      </c>
      <c r="F935" s="3" t="s">
        <v>633</v>
      </c>
    </row>
    <row r="936" spans="1:6" x14ac:dyDescent="0.25">
      <c r="A936" s="3" t="s">
        <v>266</v>
      </c>
      <c r="B936" s="3" t="s">
        <v>635</v>
      </c>
      <c r="C936" s="3" t="s">
        <v>439</v>
      </c>
      <c r="D936" s="3" t="s">
        <v>638</v>
      </c>
      <c r="E936" s="3">
        <v>-10.656499999999999</v>
      </c>
      <c r="F936" s="3" t="s">
        <v>633</v>
      </c>
    </row>
    <row r="937" spans="1:6" x14ac:dyDescent="0.25">
      <c r="A937" s="3" t="s">
        <v>266</v>
      </c>
      <c r="B937" s="3" t="s">
        <v>635</v>
      </c>
      <c r="C937" s="3" t="s">
        <v>447</v>
      </c>
      <c r="D937" s="3" t="s">
        <v>638</v>
      </c>
      <c r="E937" s="3">
        <v>-10.334099999999999</v>
      </c>
      <c r="F937" s="3" t="s">
        <v>633</v>
      </c>
    </row>
    <row r="938" spans="1:6" x14ac:dyDescent="0.25">
      <c r="A938" s="3" t="s">
        <v>266</v>
      </c>
      <c r="B938" s="3" t="s">
        <v>635</v>
      </c>
      <c r="C938" s="3" t="s">
        <v>455</v>
      </c>
      <c r="D938" s="3" t="s">
        <v>638</v>
      </c>
      <c r="E938" s="3">
        <v>-10.542</v>
      </c>
      <c r="F938" s="3" t="s">
        <v>633</v>
      </c>
    </row>
    <row r="939" spans="1:6" x14ac:dyDescent="0.25">
      <c r="A939" s="3" t="s">
        <v>266</v>
      </c>
      <c r="B939" s="3" t="s">
        <v>635</v>
      </c>
      <c r="C939" s="3" t="s">
        <v>463</v>
      </c>
      <c r="D939" s="3" t="s">
        <v>638</v>
      </c>
      <c r="E939" s="3">
        <v>-10.4049</v>
      </c>
      <c r="F939" s="3" t="s">
        <v>633</v>
      </c>
    </row>
    <row r="940" spans="1:6" x14ac:dyDescent="0.25">
      <c r="A940" s="3" t="s">
        <v>266</v>
      </c>
      <c r="B940" s="3" t="s">
        <v>635</v>
      </c>
      <c r="C940" s="3" t="s">
        <v>473</v>
      </c>
      <c r="D940" s="3" t="s">
        <v>639</v>
      </c>
      <c r="E940" s="3">
        <v>-6.9891800000000002</v>
      </c>
      <c r="F940" s="3" t="s">
        <v>633</v>
      </c>
    </row>
    <row r="941" spans="1:6" x14ac:dyDescent="0.25">
      <c r="A941" s="3" t="s">
        <v>266</v>
      </c>
      <c r="B941" s="3" t="s">
        <v>635</v>
      </c>
      <c r="C941" s="3" t="s">
        <v>482</v>
      </c>
      <c r="D941" s="3" t="s">
        <v>639</v>
      </c>
      <c r="E941" s="3">
        <v>-7.5997399999999997</v>
      </c>
      <c r="F941" s="3" t="s">
        <v>633</v>
      </c>
    </row>
    <row r="942" spans="1:6" x14ac:dyDescent="0.25">
      <c r="A942" s="3" t="s">
        <v>266</v>
      </c>
      <c r="B942" s="3" t="s">
        <v>635</v>
      </c>
      <c r="C942" s="3" t="s">
        <v>490</v>
      </c>
      <c r="D942" s="3" t="s">
        <v>639</v>
      </c>
      <c r="E942" s="3">
        <v>-7.5091099999999997</v>
      </c>
      <c r="F942" s="3" t="s">
        <v>633</v>
      </c>
    </row>
    <row r="943" spans="1:6" x14ac:dyDescent="0.25">
      <c r="A943" s="3" t="s">
        <v>266</v>
      </c>
      <c r="B943" s="3" t="s">
        <v>635</v>
      </c>
      <c r="C943" s="3" t="s">
        <v>498</v>
      </c>
      <c r="D943" s="3" t="s">
        <v>639</v>
      </c>
      <c r="E943" s="3">
        <v>-7.4181900000000001</v>
      </c>
      <c r="F943" s="3" t="s">
        <v>633</v>
      </c>
    </row>
    <row r="944" spans="1:6" x14ac:dyDescent="0.25">
      <c r="A944" s="3" t="s">
        <v>274</v>
      </c>
      <c r="B944" s="3" t="s">
        <v>635</v>
      </c>
      <c r="C944" s="3" t="s">
        <v>107</v>
      </c>
      <c r="D944" s="3" t="s">
        <v>632</v>
      </c>
      <c r="E944" s="3">
        <v>-0.59448900000000005</v>
      </c>
      <c r="F944" s="3" t="s">
        <v>633</v>
      </c>
    </row>
    <row r="945" spans="1:6" x14ac:dyDescent="0.25">
      <c r="A945" s="3" t="s">
        <v>274</v>
      </c>
      <c r="B945" s="3" t="s">
        <v>635</v>
      </c>
      <c r="C945" s="3" t="s">
        <v>119</v>
      </c>
      <c r="D945" s="3" t="s">
        <v>632</v>
      </c>
      <c r="E945" s="3">
        <v>-0.61392000000000002</v>
      </c>
      <c r="F945" s="3" t="s">
        <v>633</v>
      </c>
    </row>
    <row r="946" spans="1:6" x14ac:dyDescent="0.25">
      <c r="A946" s="3" t="s">
        <v>274</v>
      </c>
      <c r="B946" s="3" t="s">
        <v>635</v>
      </c>
      <c r="C946" s="3" t="s">
        <v>127</v>
      </c>
      <c r="D946" s="3" t="s">
        <v>632</v>
      </c>
      <c r="E946" s="3">
        <v>-0.58514699999999997</v>
      </c>
      <c r="F946" s="3" t="s">
        <v>633</v>
      </c>
    </row>
    <row r="947" spans="1:6" x14ac:dyDescent="0.25">
      <c r="A947" s="3" t="s">
        <v>274</v>
      </c>
      <c r="B947" s="3" t="s">
        <v>635</v>
      </c>
      <c r="C947" s="3" t="s">
        <v>135</v>
      </c>
      <c r="D947" s="3" t="s">
        <v>632</v>
      </c>
      <c r="E947" s="3">
        <v>-0.63296600000000003</v>
      </c>
      <c r="F947" s="3" t="s">
        <v>633</v>
      </c>
    </row>
    <row r="948" spans="1:6" x14ac:dyDescent="0.25">
      <c r="A948" s="3" t="s">
        <v>274</v>
      </c>
      <c r="B948" s="3" t="s">
        <v>635</v>
      </c>
      <c r="C948" s="3" t="s">
        <v>143</v>
      </c>
      <c r="D948" s="3" t="s">
        <v>632</v>
      </c>
      <c r="E948" s="3">
        <v>-0.61390299999999998</v>
      </c>
      <c r="F948" s="3" t="s">
        <v>633</v>
      </c>
    </row>
    <row r="949" spans="1:6" x14ac:dyDescent="0.25">
      <c r="A949" s="3" t="s">
        <v>274</v>
      </c>
      <c r="B949" s="3" t="s">
        <v>635</v>
      </c>
      <c r="C949" s="3" t="s">
        <v>151</v>
      </c>
      <c r="D949" s="3" t="s">
        <v>632</v>
      </c>
      <c r="E949" s="3">
        <v>-0.594217</v>
      </c>
      <c r="F949" s="3" t="s">
        <v>633</v>
      </c>
    </row>
    <row r="950" spans="1:6" x14ac:dyDescent="0.25">
      <c r="A950" s="3" t="s">
        <v>274</v>
      </c>
      <c r="B950" s="3" t="s">
        <v>635</v>
      </c>
      <c r="C950" s="3" t="s">
        <v>159</v>
      </c>
      <c r="D950" s="3" t="s">
        <v>632</v>
      </c>
      <c r="E950" s="3">
        <v>-0.59526900000000005</v>
      </c>
      <c r="F950" s="3" t="s">
        <v>633</v>
      </c>
    </row>
    <row r="951" spans="1:6" x14ac:dyDescent="0.25">
      <c r="A951" s="3" t="s">
        <v>274</v>
      </c>
      <c r="B951" s="3" t="s">
        <v>635</v>
      </c>
      <c r="C951" s="3" t="s">
        <v>167</v>
      </c>
      <c r="D951" s="3" t="s">
        <v>632</v>
      </c>
      <c r="E951" s="3">
        <v>-0.59856200000000004</v>
      </c>
      <c r="F951" s="3" t="s">
        <v>633</v>
      </c>
    </row>
    <row r="952" spans="1:6" x14ac:dyDescent="0.25">
      <c r="A952" s="3" t="s">
        <v>274</v>
      </c>
      <c r="B952" s="3" t="s">
        <v>635</v>
      </c>
      <c r="C952" s="3" t="s">
        <v>177</v>
      </c>
      <c r="D952" s="3" t="s">
        <v>634</v>
      </c>
      <c r="E952" s="3">
        <v>-0.57134099999999999</v>
      </c>
      <c r="F952" s="3" t="s">
        <v>633</v>
      </c>
    </row>
    <row r="953" spans="1:6" x14ac:dyDescent="0.25">
      <c r="A953" s="3" t="s">
        <v>274</v>
      </c>
      <c r="B953" s="3" t="s">
        <v>635</v>
      </c>
      <c r="C953" s="3" t="s">
        <v>185</v>
      </c>
      <c r="D953" s="3" t="s">
        <v>634</v>
      </c>
      <c r="E953" s="3">
        <v>-0.57142899999999996</v>
      </c>
      <c r="F953" s="3" t="s">
        <v>633</v>
      </c>
    </row>
    <row r="954" spans="1:6" x14ac:dyDescent="0.25">
      <c r="A954" s="3" t="s">
        <v>274</v>
      </c>
      <c r="B954" s="3" t="s">
        <v>635</v>
      </c>
      <c r="C954" s="3" t="s">
        <v>193</v>
      </c>
      <c r="D954" s="3" t="s">
        <v>634</v>
      </c>
      <c r="E954" s="3">
        <v>-0.58053299999999997</v>
      </c>
      <c r="F954" s="3" t="s">
        <v>633</v>
      </c>
    </row>
    <row r="955" spans="1:6" x14ac:dyDescent="0.25">
      <c r="A955" s="3" t="s">
        <v>274</v>
      </c>
      <c r="B955" s="3" t="s">
        <v>635</v>
      </c>
      <c r="C955" s="3" t="s">
        <v>201</v>
      </c>
      <c r="D955" s="3" t="s">
        <v>634</v>
      </c>
      <c r="E955" s="3">
        <v>-0.57886400000000005</v>
      </c>
      <c r="F955" s="3" t="s">
        <v>633</v>
      </c>
    </row>
    <row r="956" spans="1:6" x14ac:dyDescent="0.25">
      <c r="A956" s="3" t="s">
        <v>274</v>
      </c>
      <c r="B956" s="3" t="s">
        <v>635</v>
      </c>
      <c r="C956" s="3" t="s">
        <v>209</v>
      </c>
      <c r="D956" s="3" t="s">
        <v>634</v>
      </c>
      <c r="E956" s="3">
        <v>-0.53250299999999995</v>
      </c>
      <c r="F956" s="3" t="s">
        <v>633</v>
      </c>
    </row>
    <row r="957" spans="1:6" x14ac:dyDescent="0.25">
      <c r="A957" s="3" t="s">
        <v>274</v>
      </c>
      <c r="B957" s="3" t="s">
        <v>635</v>
      </c>
      <c r="C957" s="3" t="s">
        <v>217</v>
      </c>
      <c r="D957" s="3" t="s">
        <v>634</v>
      </c>
      <c r="E957" s="3">
        <v>-0.55848200000000003</v>
      </c>
      <c r="F957" s="3" t="s">
        <v>633</v>
      </c>
    </row>
    <row r="958" spans="1:6" x14ac:dyDescent="0.25">
      <c r="A958" s="3" t="s">
        <v>274</v>
      </c>
      <c r="B958" s="3" t="s">
        <v>635</v>
      </c>
      <c r="C958" s="3" t="s">
        <v>225</v>
      </c>
      <c r="D958" s="3" t="s">
        <v>634</v>
      </c>
      <c r="E958" s="3">
        <v>-0.572631</v>
      </c>
      <c r="F958" s="3" t="s">
        <v>633</v>
      </c>
    </row>
    <row r="959" spans="1:6" x14ac:dyDescent="0.25">
      <c r="A959" s="3" t="s">
        <v>274</v>
      </c>
      <c r="B959" s="3" t="s">
        <v>635</v>
      </c>
      <c r="C959" s="3" t="s">
        <v>233</v>
      </c>
      <c r="D959" s="3" t="s">
        <v>634</v>
      </c>
      <c r="E959" s="3">
        <v>-0.60322100000000001</v>
      </c>
      <c r="F959" s="3" t="s">
        <v>633</v>
      </c>
    </row>
    <row r="960" spans="1:6" x14ac:dyDescent="0.25">
      <c r="A960" s="3" t="s">
        <v>274</v>
      </c>
      <c r="B960" s="3" t="s">
        <v>635</v>
      </c>
      <c r="C960" s="3" t="s">
        <v>242</v>
      </c>
      <c r="D960" s="3" t="s">
        <v>635</v>
      </c>
      <c r="E960" s="3">
        <v>-5.2737199999999998E-2</v>
      </c>
      <c r="F960" s="3" t="s">
        <v>633</v>
      </c>
    </row>
    <row r="961" spans="1:6" x14ac:dyDescent="0.25">
      <c r="A961" s="3" t="s">
        <v>274</v>
      </c>
      <c r="B961" s="3" t="s">
        <v>635</v>
      </c>
      <c r="C961" s="3" t="s">
        <v>250</v>
      </c>
      <c r="D961" s="3" t="s">
        <v>635</v>
      </c>
      <c r="E961" s="3">
        <v>-8.9111700000000002E-2</v>
      </c>
      <c r="F961" s="3" t="s">
        <v>633</v>
      </c>
    </row>
    <row r="962" spans="1:6" x14ac:dyDescent="0.25">
      <c r="A962" s="3" t="s">
        <v>274</v>
      </c>
      <c r="B962" s="3" t="s">
        <v>635</v>
      </c>
      <c r="C962" s="3" t="s">
        <v>258</v>
      </c>
      <c r="D962" s="3" t="s">
        <v>635</v>
      </c>
      <c r="E962" s="3">
        <v>-0.162107</v>
      </c>
      <c r="F962" s="3" t="s">
        <v>633</v>
      </c>
    </row>
    <row r="963" spans="1:6" x14ac:dyDescent="0.25">
      <c r="A963" s="3" t="s">
        <v>274</v>
      </c>
      <c r="B963" s="3" t="s">
        <v>635</v>
      </c>
      <c r="C963" s="3" t="s">
        <v>266</v>
      </c>
      <c r="D963" s="3" t="s">
        <v>635</v>
      </c>
      <c r="E963" s="3">
        <v>-0.11104899999999999</v>
      </c>
      <c r="F963" s="3" t="s">
        <v>633</v>
      </c>
    </row>
    <row r="964" spans="1:6" x14ac:dyDescent="0.25">
      <c r="A964" s="3" t="s">
        <v>274</v>
      </c>
      <c r="B964" s="3" t="s">
        <v>635</v>
      </c>
      <c r="C964" s="3" t="s">
        <v>282</v>
      </c>
      <c r="D964" s="3" t="s">
        <v>635</v>
      </c>
      <c r="E964" s="3">
        <v>-7.1193500000000007E-2</v>
      </c>
      <c r="F964" s="3" t="s">
        <v>633</v>
      </c>
    </row>
    <row r="965" spans="1:6" x14ac:dyDescent="0.25">
      <c r="A965" s="3" t="s">
        <v>274</v>
      </c>
      <c r="B965" s="3" t="s">
        <v>635</v>
      </c>
      <c r="C965" s="3" t="s">
        <v>290</v>
      </c>
      <c r="D965" s="3" t="s">
        <v>635</v>
      </c>
      <c r="E965" s="3">
        <v>-4.1334099999999999E-2</v>
      </c>
      <c r="F965" s="3" t="s">
        <v>633</v>
      </c>
    </row>
    <row r="966" spans="1:6" x14ac:dyDescent="0.25">
      <c r="A966" s="3" t="s">
        <v>274</v>
      </c>
      <c r="B966" s="3" t="s">
        <v>635</v>
      </c>
      <c r="C966" s="3" t="s">
        <v>298</v>
      </c>
      <c r="D966" s="3" t="s">
        <v>635</v>
      </c>
      <c r="E966" s="3">
        <v>-0.102451</v>
      </c>
      <c r="F966" s="3" t="s">
        <v>633</v>
      </c>
    </row>
    <row r="967" spans="1:6" x14ac:dyDescent="0.25">
      <c r="A967" s="3" t="s">
        <v>274</v>
      </c>
      <c r="B967" s="3" t="s">
        <v>635</v>
      </c>
      <c r="C967" s="3" t="s">
        <v>308</v>
      </c>
      <c r="D967" s="3" t="s">
        <v>636</v>
      </c>
      <c r="E967" s="3">
        <v>-2.5055900000000002</v>
      </c>
      <c r="F967" s="3" t="s">
        <v>633</v>
      </c>
    </row>
    <row r="968" spans="1:6" x14ac:dyDescent="0.25">
      <c r="A968" s="3" t="s">
        <v>274</v>
      </c>
      <c r="B968" s="3" t="s">
        <v>635</v>
      </c>
      <c r="C968" s="3" t="s">
        <v>316</v>
      </c>
      <c r="D968" s="3" t="s">
        <v>636</v>
      </c>
      <c r="E968" s="3">
        <v>-2.6642000000000001</v>
      </c>
      <c r="F968" s="3" t="s">
        <v>633</v>
      </c>
    </row>
    <row r="969" spans="1:6" x14ac:dyDescent="0.25">
      <c r="A969" s="3" t="s">
        <v>274</v>
      </c>
      <c r="B969" s="3" t="s">
        <v>635</v>
      </c>
      <c r="C969" s="3" t="s">
        <v>324</v>
      </c>
      <c r="D969" s="3" t="s">
        <v>636</v>
      </c>
      <c r="E969" s="3">
        <v>-2.5249000000000001</v>
      </c>
      <c r="F969" s="3" t="s">
        <v>633</v>
      </c>
    </row>
    <row r="970" spans="1:6" x14ac:dyDescent="0.25">
      <c r="A970" s="3" t="s">
        <v>274</v>
      </c>
      <c r="B970" s="3" t="s">
        <v>635</v>
      </c>
      <c r="C970" s="3" t="s">
        <v>332</v>
      </c>
      <c r="D970" s="3" t="s">
        <v>636</v>
      </c>
      <c r="E970" s="3">
        <v>-2.4825699999999999</v>
      </c>
      <c r="F970" s="3" t="s">
        <v>633</v>
      </c>
    </row>
    <row r="971" spans="1:6" x14ac:dyDescent="0.25">
      <c r="A971" s="3" t="s">
        <v>274</v>
      </c>
      <c r="B971" s="3" t="s">
        <v>635</v>
      </c>
      <c r="C971" s="3" t="s">
        <v>340</v>
      </c>
      <c r="D971" s="3" t="s">
        <v>636</v>
      </c>
      <c r="E971" s="3">
        <v>-2.5681400000000001</v>
      </c>
      <c r="F971" s="3" t="s">
        <v>633</v>
      </c>
    </row>
    <row r="972" spans="1:6" x14ac:dyDescent="0.25">
      <c r="A972" s="3" t="s">
        <v>274</v>
      </c>
      <c r="B972" s="3" t="s">
        <v>635</v>
      </c>
      <c r="C972" s="3" t="s">
        <v>348</v>
      </c>
      <c r="D972" s="3" t="s">
        <v>636</v>
      </c>
      <c r="E972" s="3">
        <v>-2.5917699999999999</v>
      </c>
      <c r="F972" s="3" t="s">
        <v>633</v>
      </c>
    </row>
    <row r="973" spans="1:6" x14ac:dyDescent="0.25">
      <c r="A973" s="3" t="s">
        <v>274</v>
      </c>
      <c r="B973" s="3" t="s">
        <v>635</v>
      </c>
      <c r="C973" s="3" t="s">
        <v>356</v>
      </c>
      <c r="D973" s="3" t="s">
        <v>636</v>
      </c>
      <c r="E973" s="3">
        <v>-2.4704199999999998</v>
      </c>
      <c r="F973" s="3" t="s">
        <v>633</v>
      </c>
    </row>
    <row r="974" spans="1:6" x14ac:dyDescent="0.25">
      <c r="A974" s="3" t="s">
        <v>274</v>
      </c>
      <c r="B974" s="3" t="s">
        <v>635</v>
      </c>
      <c r="C974" s="3" t="s">
        <v>364</v>
      </c>
      <c r="D974" s="3" t="s">
        <v>636</v>
      </c>
      <c r="E974" s="3">
        <v>-2.4995599999999998</v>
      </c>
      <c r="F974" s="3" t="s">
        <v>633</v>
      </c>
    </row>
    <row r="975" spans="1:6" x14ac:dyDescent="0.25">
      <c r="A975" s="3" t="s">
        <v>274</v>
      </c>
      <c r="B975" s="3" t="s">
        <v>635</v>
      </c>
      <c r="C975" s="3" t="s">
        <v>372</v>
      </c>
      <c r="D975" s="3" t="s">
        <v>637</v>
      </c>
      <c r="E975" s="3">
        <v>-2.84416</v>
      </c>
      <c r="F975" s="3" t="s">
        <v>633</v>
      </c>
    </row>
    <row r="976" spans="1:6" x14ac:dyDescent="0.25">
      <c r="A976" s="3" t="s">
        <v>274</v>
      </c>
      <c r="B976" s="3" t="s">
        <v>635</v>
      </c>
      <c r="C976" s="3" t="s">
        <v>380</v>
      </c>
      <c r="D976" s="3" t="s">
        <v>637</v>
      </c>
      <c r="E976" s="3">
        <v>-2.8902000000000001</v>
      </c>
      <c r="F976" s="3" t="s">
        <v>633</v>
      </c>
    </row>
    <row r="977" spans="1:6" x14ac:dyDescent="0.25">
      <c r="A977" s="3" t="s">
        <v>274</v>
      </c>
      <c r="B977" s="3" t="s">
        <v>635</v>
      </c>
      <c r="C977" s="3" t="s">
        <v>388</v>
      </c>
      <c r="D977" s="3" t="s">
        <v>637</v>
      </c>
      <c r="E977" s="3">
        <v>-2.8896600000000001</v>
      </c>
      <c r="F977" s="3" t="s">
        <v>633</v>
      </c>
    </row>
    <row r="978" spans="1:6" x14ac:dyDescent="0.25">
      <c r="A978" s="3" t="s">
        <v>274</v>
      </c>
      <c r="B978" s="3" t="s">
        <v>635</v>
      </c>
      <c r="C978" s="3" t="s">
        <v>396</v>
      </c>
      <c r="D978" s="3" t="s">
        <v>637</v>
      </c>
      <c r="E978" s="3">
        <v>-2.71645</v>
      </c>
      <c r="F978" s="3" t="s">
        <v>633</v>
      </c>
    </row>
    <row r="979" spans="1:6" x14ac:dyDescent="0.25">
      <c r="A979" s="3" t="s">
        <v>274</v>
      </c>
      <c r="B979" s="3" t="s">
        <v>635</v>
      </c>
      <c r="C979" s="3" t="s">
        <v>404</v>
      </c>
      <c r="D979" s="3" t="s">
        <v>637</v>
      </c>
      <c r="E979" s="3">
        <v>-2.48895</v>
      </c>
      <c r="F979" s="3" t="s">
        <v>633</v>
      </c>
    </row>
    <row r="980" spans="1:6" x14ac:dyDescent="0.25">
      <c r="A980" s="3" t="s">
        <v>274</v>
      </c>
      <c r="B980" s="3" t="s">
        <v>635</v>
      </c>
      <c r="C980" s="3" t="s">
        <v>412</v>
      </c>
      <c r="D980" s="3" t="s">
        <v>637</v>
      </c>
      <c r="E980" s="3">
        <v>-2.6390500000000001</v>
      </c>
      <c r="F980" s="3" t="s">
        <v>633</v>
      </c>
    </row>
    <row r="981" spans="1:6" x14ac:dyDescent="0.25">
      <c r="A981" s="3" t="s">
        <v>274</v>
      </c>
      <c r="B981" s="3" t="s">
        <v>635</v>
      </c>
      <c r="C981" s="3" t="s">
        <v>420</v>
      </c>
      <c r="D981" s="3" t="s">
        <v>637</v>
      </c>
      <c r="E981" s="3">
        <v>-2.7323200000000001</v>
      </c>
      <c r="F981" s="3" t="s">
        <v>633</v>
      </c>
    </row>
    <row r="982" spans="1:6" x14ac:dyDescent="0.25">
      <c r="A982" s="3" t="s">
        <v>274</v>
      </c>
      <c r="B982" s="3" t="s">
        <v>635</v>
      </c>
      <c r="C982" s="3" t="s">
        <v>428</v>
      </c>
      <c r="D982" s="3" t="s">
        <v>637</v>
      </c>
      <c r="E982" s="3">
        <v>-2.91919</v>
      </c>
      <c r="F982" s="3" t="s">
        <v>633</v>
      </c>
    </row>
    <row r="983" spans="1:6" x14ac:dyDescent="0.25">
      <c r="A983" s="3" t="s">
        <v>274</v>
      </c>
      <c r="B983" s="3" t="s">
        <v>635</v>
      </c>
      <c r="C983" s="3" t="s">
        <v>439</v>
      </c>
      <c r="D983" s="3" t="s">
        <v>638</v>
      </c>
      <c r="E983" s="3">
        <v>-10.0441</v>
      </c>
      <c r="F983" s="3" t="s">
        <v>633</v>
      </c>
    </row>
    <row r="984" spans="1:6" x14ac:dyDescent="0.25">
      <c r="A984" s="3" t="s">
        <v>274</v>
      </c>
      <c r="B984" s="3" t="s">
        <v>635</v>
      </c>
      <c r="C984" s="3" t="s">
        <v>447</v>
      </c>
      <c r="D984" s="3" t="s">
        <v>638</v>
      </c>
      <c r="E984" s="3">
        <v>-9.7473700000000001</v>
      </c>
      <c r="F984" s="3" t="s">
        <v>633</v>
      </c>
    </row>
    <row r="985" spans="1:6" x14ac:dyDescent="0.25">
      <c r="A985" s="3" t="s">
        <v>274</v>
      </c>
      <c r="B985" s="3" t="s">
        <v>635</v>
      </c>
      <c r="C985" s="3" t="s">
        <v>455</v>
      </c>
      <c r="D985" s="3" t="s">
        <v>638</v>
      </c>
      <c r="E985" s="3">
        <v>-9.9429599999999994</v>
      </c>
      <c r="F985" s="3" t="s">
        <v>633</v>
      </c>
    </row>
    <row r="986" spans="1:6" x14ac:dyDescent="0.25">
      <c r="A986" s="3" t="s">
        <v>274</v>
      </c>
      <c r="B986" s="3" t="s">
        <v>635</v>
      </c>
      <c r="C986" s="3" t="s">
        <v>463</v>
      </c>
      <c r="D986" s="3" t="s">
        <v>638</v>
      </c>
      <c r="E986" s="3">
        <v>-9.8188600000000008</v>
      </c>
      <c r="F986" s="3" t="s">
        <v>633</v>
      </c>
    </row>
    <row r="987" spans="1:6" x14ac:dyDescent="0.25">
      <c r="A987" s="3" t="s">
        <v>274</v>
      </c>
      <c r="B987" s="3" t="s">
        <v>635</v>
      </c>
      <c r="C987" s="3" t="s">
        <v>473</v>
      </c>
      <c r="D987" s="3" t="s">
        <v>639</v>
      </c>
      <c r="E987" s="3">
        <v>-6.7290700000000001</v>
      </c>
      <c r="F987" s="3" t="s">
        <v>633</v>
      </c>
    </row>
    <row r="988" spans="1:6" x14ac:dyDescent="0.25">
      <c r="A988" s="3" t="s">
        <v>274</v>
      </c>
      <c r="B988" s="3" t="s">
        <v>635</v>
      </c>
      <c r="C988" s="3" t="s">
        <v>482</v>
      </c>
      <c r="D988" s="3" t="s">
        <v>639</v>
      </c>
      <c r="E988" s="3">
        <v>-7.2957000000000001</v>
      </c>
      <c r="F988" s="3" t="s">
        <v>633</v>
      </c>
    </row>
    <row r="989" spans="1:6" x14ac:dyDescent="0.25">
      <c r="A989" s="3" t="s">
        <v>274</v>
      </c>
      <c r="B989" s="3" t="s">
        <v>635</v>
      </c>
      <c r="C989" s="3" t="s">
        <v>490</v>
      </c>
      <c r="D989" s="3" t="s">
        <v>639</v>
      </c>
      <c r="E989" s="3">
        <v>-7.2089499999999997</v>
      </c>
      <c r="F989" s="3" t="s">
        <v>633</v>
      </c>
    </row>
    <row r="990" spans="1:6" x14ac:dyDescent="0.25">
      <c r="A990" s="3" t="s">
        <v>274</v>
      </c>
      <c r="B990" s="3" t="s">
        <v>635</v>
      </c>
      <c r="C990" s="3" t="s">
        <v>498</v>
      </c>
      <c r="D990" s="3" t="s">
        <v>639</v>
      </c>
      <c r="E990" s="3">
        <v>-7.1291399999999996</v>
      </c>
      <c r="F990" s="3" t="s">
        <v>633</v>
      </c>
    </row>
    <row r="991" spans="1:6" x14ac:dyDescent="0.25">
      <c r="A991" s="3" t="s">
        <v>282</v>
      </c>
      <c r="B991" s="3" t="s">
        <v>635</v>
      </c>
      <c r="C991" s="3" t="s">
        <v>107</v>
      </c>
      <c r="D991" s="3" t="s">
        <v>632</v>
      </c>
      <c r="E991" s="3">
        <v>-0.770123</v>
      </c>
      <c r="F991" s="3" t="s">
        <v>633</v>
      </c>
    </row>
    <row r="992" spans="1:6" x14ac:dyDescent="0.25">
      <c r="A992" s="3" t="s">
        <v>282</v>
      </c>
      <c r="B992" s="3" t="s">
        <v>635</v>
      </c>
      <c r="C992" s="3" t="s">
        <v>119</v>
      </c>
      <c r="D992" s="3" t="s">
        <v>632</v>
      </c>
      <c r="E992" s="3">
        <v>-0.824936</v>
      </c>
      <c r="F992" s="3" t="s">
        <v>633</v>
      </c>
    </row>
    <row r="993" spans="1:6" x14ac:dyDescent="0.25">
      <c r="A993" s="3" t="s">
        <v>282</v>
      </c>
      <c r="B993" s="3" t="s">
        <v>635</v>
      </c>
      <c r="C993" s="3" t="s">
        <v>127</v>
      </c>
      <c r="D993" s="3" t="s">
        <v>632</v>
      </c>
      <c r="E993" s="3">
        <v>-0.78012199999999998</v>
      </c>
      <c r="F993" s="3" t="s">
        <v>633</v>
      </c>
    </row>
    <row r="994" spans="1:6" x14ac:dyDescent="0.25">
      <c r="A994" s="3" t="s">
        <v>282</v>
      </c>
      <c r="B994" s="3" t="s">
        <v>635</v>
      </c>
      <c r="C994" s="3" t="s">
        <v>135</v>
      </c>
      <c r="D994" s="3" t="s">
        <v>632</v>
      </c>
      <c r="E994" s="3">
        <v>-0.838951</v>
      </c>
      <c r="F994" s="3" t="s">
        <v>633</v>
      </c>
    </row>
    <row r="995" spans="1:6" x14ac:dyDescent="0.25">
      <c r="A995" s="3" t="s">
        <v>282</v>
      </c>
      <c r="B995" s="3" t="s">
        <v>635</v>
      </c>
      <c r="C995" s="3" t="s">
        <v>143</v>
      </c>
      <c r="D995" s="3" t="s">
        <v>632</v>
      </c>
      <c r="E995" s="3">
        <v>-0.80489599999999994</v>
      </c>
      <c r="F995" s="3" t="s">
        <v>633</v>
      </c>
    </row>
    <row r="996" spans="1:6" x14ac:dyDescent="0.25">
      <c r="A996" s="3" t="s">
        <v>282</v>
      </c>
      <c r="B996" s="3" t="s">
        <v>635</v>
      </c>
      <c r="C996" s="3" t="s">
        <v>151</v>
      </c>
      <c r="D996" s="3" t="s">
        <v>632</v>
      </c>
      <c r="E996" s="3">
        <v>-0.81206800000000001</v>
      </c>
      <c r="F996" s="3" t="s">
        <v>633</v>
      </c>
    </row>
    <row r="997" spans="1:6" x14ac:dyDescent="0.25">
      <c r="A997" s="3" t="s">
        <v>282</v>
      </c>
      <c r="B997" s="3" t="s">
        <v>635</v>
      </c>
      <c r="C997" s="3" t="s">
        <v>159</v>
      </c>
      <c r="D997" s="3" t="s">
        <v>632</v>
      </c>
      <c r="E997" s="3">
        <v>-0.80391400000000002</v>
      </c>
      <c r="F997" s="3" t="s">
        <v>633</v>
      </c>
    </row>
    <row r="998" spans="1:6" x14ac:dyDescent="0.25">
      <c r="A998" s="3" t="s">
        <v>282</v>
      </c>
      <c r="B998" s="3" t="s">
        <v>635</v>
      </c>
      <c r="C998" s="3" t="s">
        <v>167</v>
      </c>
      <c r="D998" s="3" t="s">
        <v>632</v>
      </c>
      <c r="E998" s="3">
        <v>-0.80161099999999996</v>
      </c>
      <c r="F998" s="3" t="s">
        <v>633</v>
      </c>
    </row>
    <row r="999" spans="1:6" x14ac:dyDescent="0.25">
      <c r="A999" s="3" t="s">
        <v>282</v>
      </c>
      <c r="B999" s="3" t="s">
        <v>635</v>
      </c>
      <c r="C999" s="3" t="s">
        <v>177</v>
      </c>
      <c r="D999" s="3" t="s">
        <v>634</v>
      </c>
      <c r="E999" s="3">
        <v>-0.75111099999999997</v>
      </c>
      <c r="F999" s="3" t="s">
        <v>633</v>
      </c>
    </row>
    <row r="1000" spans="1:6" x14ac:dyDescent="0.25">
      <c r="A1000" s="3" t="s">
        <v>282</v>
      </c>
      <c r="B1000" s="3" t="s">
        <v>635</v>
      </c>
      <c r="C1000" s="3" t="s">
        <v>185</v>
      </c>
      <c r="D1000" s="3" t="s">
        <v>634</v>
      </c>
      <c r="E1000" s="3">
        <v>-0.74759699999999996</v>
      </c>
      <c r="F1000" s="3" t="s">
        <v>633</v>
      </c>
    </row>
    <row r="1001" spans="1:6" x14ac:dyDescent="0.25">
      <c r="A1001" s="3" t="s">
        <v>282</v>
      </c>
      <c r="B1001" s="3" t="s">
        <v>635</v>
      </c>
      <c r="C1001" s="3" t="s">
        <v>193</v>
      </c>
      <c r="D1001" s="3" t="s">
        <v>634</v>
      </c>
      <c r="E1001" s="3">
        <v>-0.73753100000000005</v>
      </c>
      <c r="F1001" s="3" t="s">
        <v>633</v>
      </c>
    </row>
    <row r="1002" spans="1:6" x14ac:dyDescent="0.25">
      <c r="A1002" s="3" t="s">
        <v>282</v>
      </c>
      <c r="B1002" s="3" t="s">
        <v>635</v>
      </c>
      <c r="C1002" s="3" t="s">
        <v>201</v>
      </c>
      <c r="D1002" s="3" t="s">
        <v>634</v>
      </c>
      <c r="E1002" s="3">
        <v>-0.73335700000000004</v>
      </c>
      <c r="F1002" s="3" t="s">
        <v>633</v>
      </c>
    </row>
    <row r="1003" spans="1:6" x14ac:dyDescent="0.25">
      <c r="A1003" s="3" t="s">
        <v>282</v>
      </c>
      <c r="B1003" s="3" t="s">
        <v>635</v>
      </c>
      <c r="C1003" s="3" t="s">
        <v>209</v>
      </c>
      <c r="D1003" s="3" t="s">
        <v>634</v>
      </c>
      <c r="E1003" s="3">
        <v>-0.69274899999999995</v>
      </c>
      <c r="F1003" s="3" t="s">
        <v>633</v>
      </c>
    </row>
    <row r="1004" spans="1:6" x14ac:dyDescent="0.25">
      <c r="A1004" s="3" t="s">
        <v>282</v>
      </c>
      <c r="B1004" s="3" t="s">
        <v>635</v>
      </c>
      <c r="C1004" s="3" t="s">
        <v>217</v>
      </c>
      <c r="D1004" s="3" t="s">
        <v>634</v>
      </c>
      <c r="E1004" s="3">
        <v>-0.72152300000000003</v>
      </c>
      <c r="F1004" s="3" t="s">
        <v>633</v>
      </c>
    </row>
    <row r="1005" spans="1:6" x14ac:dyDescent="0.25">
      <c r="A1005" s="3" t="s">
        <v>282</v>
      </c>
      <c r="B1005" s="3" t="s">
        <v>635</v>
      </c>
      <c r="C1005" s="3" t="s">
        <v>225</v>
      </c>
      <c r="D1005" s="3" t="s">
        <v>634</v>
      </c>
      <c r="E1005" s="3">
        <v>-0.75390500000000005</v>
      </c>
      <c r="F1005" s="3" t="s">
        <v>633</v>
      </c>
    </row>
    <row r="1006" spans="1:6" x14ac:dyDescent="0.25">
      <c r="A1006" s="3" t="s">
        <v>282</v>
      </c>
      <c r="B1006" s="3" t="s">
        <v>635</v>
      </c>
      <c r="C1006" s="3" t="s">
        <v>233</v>
      </c>
      <c r="D1006" s="3" t="s">
        <v>634</v>
      </c>
      <c r="E1006" s="3">
        <v>-0.78977699999999995</v>
      </c>
      <c r="F1006" s="3" t="s">
        <v>633</v>
      </c>
    </row>
    <row r="1007" spans="1:6" x14ac:dyDescent="0.25">
      <c r="A1007" s="3" t="s">
        <v>282</v>
      </c>
      <c r="B1007" s="3" t="s">
        <v>635</v>
      </c>
      <c r="C1007" s="3" t="s">
        <v>242</v>
      </c>
      <c r="D1007" s="3" t="s">
        <v>635</v>
      </c>
      <c r="E1007" s="3">
        <v>-0.235927</v>
      </c>
      <c r="F1007" s="3" t="s">
        <v>633</v>
      </c>
    </row>
    <row r="1008" spans="1:6" x14ac:dyDescent="0.25">
      <c r="A1008" s="3" t="s">
        <v>282</v>
      </c>
      <c r="B1008" s="3" t="s">
        <v>635</v>
      </c>
      <c r="C1008" s="3" t="s">
        <v>250</v>
      </c>
      <c r="D1008" s="3" t="s">
        <v>635</v>
      </c>
      <c r="E1008" s="3">
        <v>-0.21568599999999999</v>
      </c>
      <c r="F1008" s="3" t="s">
        <v>633</v>
      </c>
    </row>
    <row r="1009" spans="1:6" x14ac:dyDescent="0.25">
      <c r="A1009" s="3" t="s">
        <v>282</v>
      </c>
      <c r="B1009" s="3" t="s">
        <v>635</v>
      </c>
      <c r="C1009" s="3" t="s">
        <v>258</v>
      </c>
      <c r="D1009" s="3" t="s">
        <v>635</v>
      </c>
      <c r="E1009" s="3">
        <v>-0.35481800000000002</v>
      </c>
      <c r="F1009" s="3" t="s">
        <v>633</v>
      </c>
    </row>
    <row r="1010" spans="1:6" x14ac:dyDescent="0.25">
      <c r="A1010" s="3" t="s">
        <v>282</v>
      </c>
      <c r="B1010" s="3" t="s">
        <v>635</v>
      </c>
      <c r="C1010" s="3" t="s">
        <v>266</v>
      </c>
      <c r="D1010" s="3" t="s">
        <v>635</v>
      </c>
      <c r="E1010" s="3">
        <v>-0.20216700000000001</v>
      </c>
      <c r="F1010" s="3" t="s">
        <v>633</v>
      </c>
    </row>
    <row r="1011" spans="1:6" x14ac:dyDescent="0.25">
      <c r="A1011" s="3" t="s">
        <v>282</v>
      </c>
      <c r="B1011" s="3" t="s">
        <v>635</v>
      </c>
      <c r="C1011" s="3" t="s">
        <v>274</v>
      </c>
      <c r="D1011" s="3" t="s">
        <v>635</v>
      </c>
      <c r="E1011" s="3">
        <v>-7.1193500000000007E-2</v>
      </c>
      <c r="F1011" s="3" t="s">
        <v>633</v>
      </c>
    </row>
    <row r="1012" spans="1:6" x14ac:dyDescent="0.25">
      <c r="A1012" s="3" t="s">
        <v>282</v>
      </c>
      <c r="B1012" s="3" t="s">
        <v>635</v>
      </c>
      <c r="C1012" s="3" t="s">
        <v>290</v>
      </c>
      <c r="D1012" s="3" t="s">
        <v>635</v>
      </c>
      <c r="E1012" s="3">
        <v>-0.184533</v>
      </c>
      <c r="F1012" s="3" t="s">
        <v>633</v>
      </c>
    </row>
    <row r="1013" spans="1:6" x14ac:dyDescent="0.25">
      <c r="A1013" s="3" t="s">
        <v>282</v>
      </c>
      <c r="B1013" s="3" t="s">
        <v>635</v>
      </c>
      <c r="C1013" s="3" t="s">
        <v>298</v>
      </c>
      <c r="D1013" s="3" t="s">
        <v>635</v>
      </c>
      <c r="E1013" s="3">
        <v>-0.29248400000000002</v>
      </c>
      <c r="F1013" s="3" t="s">
        <v>633</v>
      </c>
    </row>
    <row r="1014" spans="1:6" x14ac:dyDescent="0.25">
      <c r="A1014" s="3" t="s">
        <v>282</v>
      </c>
      <c r="B1014" s="3" t="s">
        <v>635</v>
      </c>
      <c r="C1014" s="3" t="s">
        <v>308</v>
      </c>
      <c r="D1014" s="3" t="s">
        <v>636</v>
      </c>
      <c r="E1014" s="3">
        <v>-2.8736600000000001</v>
      </c>
      <c r="F1014" s="3" t="s">
        <v>633</v>
      </c>
    </row>
    <row r="1015" spans="1:6" x14ac:dyDescent="0.25">
      <c r="A1015" s="3" t="s">
        <v>282</v>
      </c>
      <c r="B1015" s="3" t="s">
        <v>635</v>
      </c>
      <c r="C1015" s="3" t="s">
        <v>316</v>
      </c>
      <c r="D1015" s="3" t="s">
        <v>636</v>
      </c>
      <c r="E1015" s="3">
        <v>-3.0646800000000001</v>
      </c>
      <c r="F1015" s="3" t="s">
        <v>633</v>
      </c>
    </row>
    <row r="1016" spans="1:6" x14ac:dyDescent="0.25">
      <c r="A1016" s="3" t="s">
        <v>282</v>
      </c>
      <c r="B1016" s="3" t="s">
        <v>635</v>
      </c>
      <c r="C1016" s="3" t="s">
        <v>324</v>
      </c>
      <c r="D1016" s="3" t="s">
        <v>636</v>
      </c>
      <c r="E1016" s="3">
        <v>-2.8992499999999999</v>
      </c>
      <c r="F1016" s="3" t="s">
        <v>633</v>
      </c>
    </row>
    <row r="1017" spans="1:6" x14ac:dyDescent="0.25">
      <c r="A1017" s="3" t="s">
        <v>282</v>
      </c>
      <c r="B1017" s="3" t="s">
        <v>635</v>
      </c>
      <c r="C1017" s="3" t="s">
        <v>332</v>
      </c>
      <c r="D1017" s="3" t="s">
        <v>636</v>
      </c>
      <c r="E1017" s="3">
        <v>-2.8519100000000002</v>
      </c>
      <c r="F1017" s="3" t="s">
        <v>633</v>
      </c>
    </row>
    <row r="1018" spans="1:6" x14ac:dyDescent="0.25">
      <c r="A1018" s="3" t="s">
        <v>282</v>
      </c>
      <c r="B1018" s="3" t="s">
        <v>635</v>
      </c>
      <c r="C1018" s="3" t="s">
        <v>340</v>
      </c>
      <c r="D1018" s="3" t="s">
        <v>636</v>
      </c>
      <c r="E1018" s="3">
        <v>-2.9694099999999999</v>
      </c>
      <c r="F1018" s="3" t="s">
        <v>633</v>
      </c>
    </row>
    <row r="1019" spans="1:6" x14ac:dyDescent="0.25">
      <c r="A1019" s="3" t="s">
        <v>282</v>
      </c>
      <c r="B1019" s="3" t="s">
        <v>635</v>
      </c>
      <c r="C1019" s="3" t="s">
        <v>348</v>
      </c>
      <c r="D1019" s="3" t="s">
        <v>636</v>
      </c>
      <c r="E1019" s="3">
        <v>-2.9673600000000002</v>
      </c>
      <c r="F1019" s="3" t="s">
        <v>633</v>
      </c>
    </row>
    <row r="1020" spans="1:6" x14ac:dyDescent="0.25">
      <c r="A1020" s="3" t="s">
        <v>282</v>
      </c>
      <c r="B1020" s="3" t="s">
        <v>635</v>
      </c>
      <c r="C1020" s="3" t="s">
        <v>356</v>
      </c>
      <c r="D1020" s="3" t="s">
        <v>636</v>
      </c>
      <c r="E1020" s="3">
        <v>-2.8386</v>
      </c>
      <c r="F1020" s="3" t="s">
        <v>633</v>
      </c>
    </row>
    <row r="1021" spans="1:6" x14ac:dyDescent="0.25">
      <c r="A1021" s="3" t="s">
        <v>282</v>
      </c>
      <c r="B1021" s="3" t="s">
        <v>635</v>
      </c>
      <c r="C1021" s="3" t="s">
        <v>364</v>
      </c>
      <c r="D1021" s="3" t="s">
        <v>636</v>
      </c>
      <c r="E1021" s="3">
        <v>-2.8711799999999998</v>
      </c>
      <c r="F1021" s="3" t="s">
        <v>633</v>
      </c>
    </row>
    <row r="1022" spans="1:6" x14ac:dyDescent="0.25">
      <c r="A1022" s="3" t="s">
        <v>282</v>
      </c>
      <c r="B1022" s="3" t="s">
        <v>635</v>
      </c>
      <c r="C1022" s="3" t="s">
        <v>372</v>
      </c>
      <c r="D1022" s="3" t="s">
        <v>637</v>
      </c>
      <c r="E1022" s="3">
        <v>-3.32897</v>
      </c>
      <c r="F1022" s="3" t="s">
        <v>633</v>
      </c>
    </row>
    <row r="1023" spans="1:6" x14ac:dyDescent="0.25">
      <c r="A1023" s="3" t="s">
        <v>282</v>
      </c>
      <c r="B1023" s="3" t="s">
        <v>635</v>
      </c>
      <c r="C1023" s="3" t="s">
        <v>380</v>
      </c>
      <c r="D1023" s="3" t="s">
        <v>637</v>
      </c>
      <c r="E1023" s="3">
        <v>-3.3894500000000001</v>
      </c>
      <c r="F1023" s="3" t="s">
        <v>633</v>
      </c>
    </row>
    <row r="1024" spans="1:6" x14ac:dyDescent="0.25">
      <c r="A1024" s="3" t="s">
        <v>282</v>
      </c>
      <c r="B1024" s="3" t="s">
        <v>635</v>
      </c>
      <c r="C1024" s="3" t="s">
        <v>388</v>
      </c>
      <c r="D1024" s="3" t="s">
        <v>637</v>
      </c>
      <c r="E1024" s="3">
        <v>-3.3839899999999998</v>
      </c>
      <c r="F1024" s="3" t="s">
        <v>633</v>
      </c>
    </row>
    <row r="1025" spans="1:6" x14ac:dyDescent="0.25">
      <c r="A1025" s="3" t="s">
        <v>282</v>
      </c>
      <c r="B1025" s="3" t="s">
        <v>635</v>
      </c>
      <c r="C1025" s="3" t="s">
        <v>396</v>
      </c>
      <c r="D1025" s="3" t="s">
        <v>637</v>
      </c>
      <c r="E1025" s="3">
        <v>-3.1666099999999999</v>
      </c>
      <c r="F1025" s="3" t="s">
        <v>633</v>
      </c>
    </row>
    <row r="1026" spans="1:6" x14ac:dyDescent="0.25">
      <c r="A1026" s="3" t="s">
        <v>282</v>
      </c>
      <c r="B1026" s="3" t="s">
        <v>635</v>
      </c>
      <c r="C1026" s="3" t="s">
        <v>404</v>
      </c>
      <c r="D1026" s="3" t="s">
        <v>637</v>
      </c>
      <c r="E1026" s="3">
        <v>-2.8802500000000002</v>
      </c>
      <c r="F1026" s="3" t="s">
        <v>633</v>
      </c>
    </row>
    <row r="1027" spans="1:6" x14ac:dyDescent="0.25">
      <c r="A1027" s="3" t="s">
        <v>282</v>
      </c>
      <c r="B1027" s="3" t="s">
        <v>635</v>
      </c>
      <c r="C1027" s="3" t="s">
        <v>412</v>
      </c>
      <c r="D1027" s="3" t="s">
        <v>637</v>
      </c>
      <c r="E1027" s="3">
        <v>-3.0573899999999998</v>
      </c>
      <c r="F1027" s="3" t="s">
        <v>633</v>
      </c>
    </row>
    <row r="1028" spans="1:6" x14ac:dyDescent="0.25">
      <c r="A1028" s="3" t="s">
        <v>282</v>
      </c>
      <c r="B1028" s="3" t="s">
        <v>635</v>
      </c>
      <c r="C1028" s="3" t="s">
        <v>420</v>
      </c>
      <c r="D1028" s="3" t="s">
        <v>637</v>
      </c>
      <c r="E1028" s="3">
        <v>-3.1783299999999999</v>
      </c>
      <c r="F1028" s="3" t="s">
        <v>633</v>
      </c>
    </row>
    <row r="1029" spans="1:6" x14ac:dyDescent="0.25">
      <c r="A1029" s="3" t="s">
        <v>282</v>
      </c>
      <c r="B1029" s="3" t="s">
        <v>635</v>
      </c>
      <c r="C1029" s="3" t="s">
        <v>428</v>
      </c>
      <c r="D1029" s="3" t="s">
        <v>637</v>
      </c>
      <c r="E1029" s="3">
        <v>-3.4215399999999998</v>
      </c>
      <c r="F1029" s="3" t="s">
        <v>633</v>
      </c>
    </row>
    <row r="1030" spans="1:6" x14ac:dyDescent="0.25">
      <c r="A1030" s="3" t="s">
        <v>282</v>
      </c>
      <c r="B1030" s="3" t="s">
        <v>635</v>
      </c>
      <c r="C1030" s="3" t="s">
        <v>439</v>
      </c>
      <c r="D1030" s="3" t="s">
        <v>638</v>
      </c>
      <c r="E1030" s="3">
        <v>-11.953099999999999</v>
      </c>
      <c r="F1030" s="3" t="s">
        <v>633</v>
      </c>
    </row>
    <row r="1031" spans="1:6" x14ac:dyDescent="0.25">
      <c r="A1031" s="3" t="s">
        <v>282</v>
      </c>
      <c r="B1031" s="3" t="s">
        <v>635</v>
      </c>
      <c r="C1031" s="3" t="s">
        <v>447</v>
      </c>
      <c r="D1031" s="3" t="s">
        <v>638</v>
      </c>
      <c r="E1031" s="3">
        <v>-11.584199999999999</v>
      </c>
      <c r="F1031" s="3" t="s">
        <v>633</v>
      </c>
    </row>
    <row r="1032" spans="1:6" x14ac:dyDescent="0.25">
      <c r="A1032" s="3" t="s">
        <v>282</v>
      </c>
      <c r="B1032" s="3" t="s">
        <v>635</v>
      </c>
      <c r="C1032" s="3" t="s">
        <v>455</v>
      </c>
      <c r="D1032" s="3" t="s">
        <v>638</v>
      </c>
      <c r="E1032" s="3">
        <v>-11.8346</v>
      </c>
      <c r="F1032" s="3" t="s">
        <v>633</v>
      </c>
    </row>
    <row r="1033" spans="1:6" x14ac:dyDescent="0.25">
      <c r="A1033" s="3" t="s">
        <v>282</v>
      </c>
      <c r="B1033" s="3" t="s">
        <v>635</v>
      </c>
      <c r="C1033" s="3" t="s">
        <v>463</v>
      </c>
      <c r="D1033" s="3" t="s">
        <v>638</v>
      </c>
      <c r="E1033" s="3">
        <v>-11.6684</v>
      </c>
      <c r="F1033" s="3" t="s">
        <v>633</v>
      </c>
    </row>
    <row r="1034" spans="1:6" x14ac:dyDescent="0.25">
      <c r="A1034" s="3" t="s">
        <v>282</v>
      </c>
      <c r="B1034" s="3" t="s">
        <v>635</v>
      </c>
      <c r="C1034" s="3" t="s">
        <v>473</v>
      </c>
      <c r="D1034" s="3" t="s">
        <v>639</v>
      </c>
      <c r="E1034" s="3">
        <v>-7.5525200000000003</v>
      </c>
      <c r="F1034" s="3" t="s">
        <v>633</v>
      </c>
    </row>
    <row r="1035" spans="1:6" x14ac:dyDescent="0.25">
      <c r="A1035" s="3" t="s">
        <v>282</v>
      </c>
      <c r="B1035" s="3" t="s">
        <v>635</v>
      </c>
      <c r="C1035" s="3" t="s">
        <v>482</v>
      </c>
      <c r="D1035" s="3" t="s">
        <v>639</v>
      </c>
      <c r="E1035" s="3">
        <v>-8.2573799999999995</v>
      </c>
      <c r="F1035" s="3" t="s">
        <v>633</v>
      </c>
    </row>
    <row r="1036" spans="1:6" x14ac:dyDescent="0.25">
      <c r="A1036" s="3" t="s">
        <v>282</v>
      </c>
      <c r="B1036" s="3" t="s">
        <v>635</v>
      </c>
      <c r="C1036" s="3" t="s">
        <v>490</v>
      </c>
      <c r="D1036" s="3" t="s">
        <v>639</v>
      </c>
      <c r="E1036" s="3">
        <v>-8.1404099999999993</v>
      </c>
      <c r="F1036" s="3" t="s">
        <v>633</v>
      </c>
    </row>
    <row r="1037" spans="1:6" x14ac:dyDescent="0.25">
      <c r="A1037" s="3" t="s">
        <v>282</v>
      </c>
      <c r="B1037" s="3" t="s">
        <v>635</v>
      </c>
      <c r="C1037" s="3" t="s">
        <v>498</v>
      </c>
      <c r="D1037" s="3" t="s">
        <v>639</v>
      </c>
      <c r="E1037" s="3">
        <v>-8.0374499999999998</v>
      </c>
      <c r="F1037" s="3" t="s">
        <v>633</v>
      </c>
    </row>
    <row r="1038" spans="1:6" x14ac:dyDescent="0.25">
      <c r="A1038" s="3" t="s">
        <v>290</v>
      </c>
      <c r="B1038" s="3" t="s">
        <v>635</v>
      </c>
      <c r="C1038" s="3" t="s">
        <v>107</v>
      </c>
      <c r="D1038" s="3" t="s">
        <v>632</v>
      </c>
      <c r="E1038" s="3">
        <v>-0.65480700000000003</v>
      </c>
      <c r="F1038" s="3" t="s">
        <v>633</v>
      </c>
    </row>
    <row r="1039" spans="1:6" x14ac:dyDescent="0.25">
      <c r="A1039" s="3" t="s">
        <v>290</v>
      </c>
      <c r="B1039" s="3" t="s">
        <v>635</v>
      </c>
      <c r="C1039" s="3" t="s">
        <v>119</v>
      </c>
      <c r="D1039" s="3" t="s">
        <v>632</v>
      </c>
      <c r="E1039" s="3">
        <v>-0.69902900000000001</v>
      </c>
      <c r="F1039" s="3" t="s">
        <v>633</v>
      </c>
    </row>
    <row r="1040" spans="1:6" x14ac:dyDescent="0.25">
      <c r="A1040" s="3" t="s">
        <v>290</v>
      </c>
      <c r="B1040" s="3" t="s">
        <v>635</v>
      </c>
      <c r="C1040" s="3" t="s">
        <v>127</v>
      </c>
      <c r="D1040" s="3" t="s">
        <v>632</v>
      </c>
      <c r="E1040" s="3">
        <v>-0.64787300000000003</v>
      </c>
      <c r="F1040" s="3" t="s">
        <v>633</v>
      </c>
    </row>
    <row r="1041" spans="1:6" x14ac:dyDescent="0.25">
      <c r="A1041" s="3" t="s">
        <v>290</v>
      </c>
      <c r="B1041" s="3" t="s">
        <v>635</v>
      </c>
      <c r="C1041" s="3" t="s">
        <v>135</v>
      </c>
      <c r="D1041" s="3" t="s">
        <v>632</v>
      </c>
      <c r="E1041" s="3">
        <v>-0.69841299999999995</v>
      </c>
      <c r="F1041" s="3" t="s">
        <v>633</v>
      </c>
    </row>
    <row r="1042" spans="1:6" x14ac:dyDescent="0.25">
      <c r="A1042" s="3" t="s">
        <v>290</v>
      </c>
      <c r="B1042" s="3" t="s">
        <v>635</v>
      </c>
      <c r="C1042" s="3" t="s">
        <v>143</v>
      </c>
      <c r="D1042" s="3" t="s">
        <v>632</v>
      </c>
      <c r="E1042" s="3">
        <v>-0.68091000000000002</v>
      </c>
      <c r="F1042" s="3" t="s">
        <v>633</v>
      </c>
    </row>
    <row r="1043" spans="1:6" x14ac:dyDescent="0.25">
      <c r="A1043" s="3" t="s">
        <v>290</v>
      </c>
      <c r="B1043" s="3" t="s">
        <v>635</v>
      </c>
      <c r="C1043" s="3" t="s">
        <v>151</v>
      </c>
      <c r="D1043" s="3" t="s">
        <v>632</v>
      </c>
      <c r="E1043" s="3">
        <v>-0.65432100000000004</v>
      </c>
      <c r="F1043" s="3" t="s">
        <v>633</v>
      </c>
    </row>
    <row r="1044" spans="1:6" x14ac:dyDescent="0.25">
      <c r="A1044" s="3" t="s">
        <v>290</v>
      </c>
      <c r="B1044" s="3" t="s">
        <v>635</v>
      </c>
      <c r="C1044" s="3" t="s">
        <v>159</v>
      </c>
      <c r="D1044" s="3" t="s">
        <v>632</v>
      </c>
      <c r="E1044" s="3">
        <v>-0.668605</v>
      </c>
      <c r="F1044" s="3" t="s">
        <v>633</v>
      </c>
    </row>
    <row r="1045" spans="1:6" x14ac:dyDescent="0.25">
      <c r="A1045" s="3" t="s">
        <v>290</v>
      </c>
      <c r="B1045" s="3" t="s">
        <v>635</v>
      </c>
      <c r="C1045" s="3" t="s">
        <v>167</v>
      </c>
      <c r="D1045" s="3" t="s">
        <v>632</v>
      </c>
      <c r="E1045" s="3">
        <v>-0.66758700000000004</v>
      </c>
      <c r="F1045" s="3" t="s">
        <v>633</v>
      </c>
    </row>
    <row r="1046" spans="1:6" x14ac:dyDescent="0.25">
      <c r="A1046" s="3" t="s">
        <v>290</v>
      </c>
      <c r="B1046" s="3" t="s">
        <v>635</v>
      </c>
      <c r="C1046" s="3" t="s">
        <v>177</v>
      </c>
      <c r="D1046" s="3" t="s">
        <v>634</v>
      </c>
      <c r="E1046" s="3">
        <v>-0.61521000000000003</v>
      </c>
      <c r="F1046" s="3" t="s">
        <v>633</v>
      </c>
    </row>
    <row r="1047" spans="1:6" x14ac:dyDescent="0.25">
      <c r="A1047" s="3" t="s">
        <v>290</v>
      </c>
      <c r="B1047" s="3" t="s">
        <v>635</v>
      </c>
      <c r="C1047" s="3" t="s">
        <v>185</v>
      </c>
      <c r="D1047" s="3" t="s">
        <v>634</v>
      </c>
      <c r="E1047" s="3">
        <v>-0.62609300000000001</v>
      </c>
      <c r="F1047" s="3" t="s">
        <v>633</v>
      </c>
    </row>
    <row r="1048" spans="1:6" x14ac:dyDescent="0.25">
      <c r="A1048" s="3" t="s">
        <v>290</v>
      </c>
      <c r="B1048" s="3" t="s">
        <v>635</v>
      </c>
      <c r="C1048" s="3" t="s">
        <v>193</v>
      </c>
      <c r="D1048" s="3" t="s">
        <v>634</v>
      </c>
      <c r="E1048" s="3">
        <v>-0.61898399999999998</v>
      </c>
      <c r="F1048" s="3" t="s">
        <v>633</v>
      </c>
    </row>
    <row r="1049" spans="1:6" x14ac:dyDescent="0.25">
      <c r="A1049" s="3" t="s">
        <v>290</v>
      </c>
      <c r="B1049" s="3" t="s">
        <v>635</v>
      </c>
      <c r="C1049" s="3" t="s">
        <v>201</v>
      </c>
      <c r="D1049" s="3" t="s">
        <v>634</v>
      </c>
      <c r="E1049" s="3">
        <v>-0.63332200000000005</v>
      </c>
      <c r="F1049" s="3" t="s">
        <v>633</v>
      </c>
    </row>
    <row r="1050" spans="1:6" x14ac:dyDescent="0.25">
      <c r="A1050" s="3" t="s">
        <v>290</v>
      </c>
      <c r="B1050" s="3" t="s">
        <v>635</v>
      </c>
      <c r="C1050" s="3" t="s">
        <v>209</v>
      </c>
      <c r="D1050" s="3" t="s">
        <v>634</v>
      </c>
      <c r="E1050" s="3">
        <v>-0.583067</v>
      </c>
      <c r="F1050" s="3" t="s">
        <v>633</v>
      </c>
    </row>
    <row r="1051" spans="1:6" x14ac:dyDescent="0.25">
      <c r="A1051" s="3" t="s">
        <v>290</v>
      </c>
      <c r="B1051" s="3" t="s">
        <v>635</v>
      </c>
      <c r="C1051" s="3" t="s">
        <v>217</v>
      </c>
      <c r="D1051" s="3" t="s">
        <v>634</v>
      </c>
      <c r="E1051" s="3">
        <v>-0.60224599999999995</v>
      </c>
      <c r="F1051" s="3" t="s">
        <v>633</v>
      </c>
    </row>
    <row r="1052" spans="1:6" x14ac:dyDescent="0.25">
      <c r="A1052" s="3" t="s">
        <v>290</v>
      </c>
      <c r="B1052" s="3" t="s">
        <v>635</v>
      </c>
      <c r="C1052" s="3" t="s">
        <v>225</v>
      </c>
      <c r="D1052" s="3" t="s">
        <v>634</v>
      </c>
      <c r="E1052" s="3">
        <v>-0.62606700000000004</v>
      </c>
      <c r="F1052" s="3" t="s">
        <v>633</v>
      </c>
    </row>
    <row r="1053" spans="1:6" x14ac:dyDescent="0.25">
      <c r="A1053" s="3" t="s">
        <v>290</v>
      </c>
      <c r="B1053" s="3" t="s">
        <v>635</v>
      </c>
      <c r="C1053" s="3" t="s">
        <v>233</v>
      </c>
      <c r="D1053" s="3" t="s">
        <v>634</v>
      </c>
      <c r="E1053" s="3">
        <v>-0.66021099999999999</v>
      </c>
      <c r="F1053" s="3" t="s">
        <v>633</v>
      </c>
    </row>
    <row r="1054" spans="1:6" x14ac:dyDescent="0.25">
      <c r="A1054" s="3" t="s">
        <v>290</v>
      </c>
      <c r="B1054" s="3" t="s">
        <v>635</v>
      </c>
      <c r="C1054" s="3" t="s">
        <v>242</v>
      </c>
      <c r="D1054" s="3" t="s">
        <v>635</v>
      </c>
      <c r="E1054" s="3">
        <v>-0.146979</v>
      </c>
      <c r="F1054" s="3" t="s">
        <v>633</v>
      </c>
    </row>
    <row r="1055" spans="1:6" x14ac:dyDescent="0.25">
      <c r="A1055" s="3" t="s">
        <v>290</v>
      </c>
      <c r="B1055" s="3" t="s">
        <v>635</v>
      </c>
      <c r="C1055" s="3" t="s">
        <v>250</v>
      </c>
      <c r="D1055" s="3" t="s">
        <v>635</v>
      </c>
      <c r="E1055" s="3">
        <v>-6.3283800000000001E-2</v>
      </c>
      <c r="F1055" s="3" t="s">
        <v>633</v>
      </c>
    </row>
    <row r="1056" spans="1:6" x14ac:dyDescent="0.25">
      <c r="A1056" s="3" t="s">
        <v>290</v>
      </c>
      <c r="B1056" s="3" t="s">
        <v>635</v>
      </c>
      <c r="C1056" s="3" t="s">
        <v>258</v>
      </c>
      <c r="D1056" s="3" t="s">
        <v>635</v>
      </c>
      <c r="E1056" s="3">
        <v>-0.14890300000000001</v>
      </c>
      <c r="F1056" s="3" t="s">
        <v>633</v>
      </c>
    </row>
    <row r="1057" spans="1:6" x14ac:dyDescent="0.25">
      <c r="A1057" s="3" t="s">
        <v>290</v>
      </c>
      <c r="B1057" s="3" t="s">
        <v>635</v>
      </c>
      <c r="C1057" s="3" t="s">
        <v>266</v>
      </c>
      <c r="D1057" s="3" t="s">
        <v>635</v>
      </c>
      <c r="E1057" s="3">
        <v>-0.136966</v>
      </c>
      <c r="F1057" s="3" t="s">
        <v>633</v>
      </c>
    </row>
    <row r="1058" spans="1:6" x14ac:dyDescent="0.25">
      <c r="A1058" s="3" t="s">
        <v>290</v>
      </c>
      <c r="B1058" s="3" t="s">
        <v>635</v>
      </c>
      <c r="C1058" s="3" t="s">
        <v>274</v>
      </c>
      <c r="D1058" s="3" t="s">
        <v>635</v>
      </c>
      <c r="E1058" s="3">
        <v>-4.1334099999999999E-2</v>
      </c>
      <c r="F1058" s="3" t="s">
        <v>633</v>
      </c>
    </row>
    <row r="1059" spans="1:6" x14ac:dyDescent="0.25">
      <c r="A1059" s="3" t="s">
        <v>290</v>
      </c>
      <c r="B1059" s="3" t="s">
        <v>635</v>
      </c>
      <c r="C1059" s="3" t="s">
        <v>282</v>
      </c>
      <c r="D1059" s="3" t="s">
        <v>635</v>
      </c>
      <c r="E1059" s="3">
        <v>-0.184533</v>
      </c>
      <c r="F1059" s="3" t="s">
        <v>633</v>
      </c>
    </row>
    <row r="1060" spans="1:6" x14ac:dyDescent="0.25">
      <c r="A1060" s="3" t="s">
        <v>290</v>
      </c>
      <c r="B1060" s="3" t="s">
        <v>635</v>
      </c>
      <c r="C1060" s="3" t="s">
        <v>298</v>
      </c>
      <c r="D1060" s="3" t="s">
        <v>635</v>
      </c>
      <c r="E1060" s="3">
        <v>-0.105736</v>
      </c>
      <c r="F1060" s="3" t="s">
        <v>633</v>
      </c>
    </row>
    <row r="1061" spans="1:6" x14ac:dyDescent="0.25">
      <c r="A1061" s="3" t="s">
        <v>290</v>
      </c>
      <c r="B1061" s="3" t="s">
        <v>635</v>
      </c>
      <c r="C1061" s="3" t="s">
        <v>308</v>
      </c>
      <c r="D1061" s="3" t="s">
        <v>636</v>
      </c>
      <c r="E1061" s="3">
        <v>-2.6523500000000002</v>
      </c>
      <c r="F1061" s="3" t="s">
        <v>633</v>
      </c>
    </row>
    <row r="1062" spans="1:6" x14ac:dyDescent="0.25">
      <c r="A1062" s="3" t="s">
        <v>290</v>
      </c>
      <c r="B1062" s="3" t="s">
        <v>635</v>
      </c>
      <c r="C1062" s="3" t="s">
        <v>316</v>
      </c>
      <c r="D1062" s="3" t="s">
        <v>636</v>
      </c>
      <c r="E1062" s="3">
        <v>-2.82281</v>
      </c>
      <c r="F1062" s="3" t="s">
        <v>633</v>
      </c>
    </row>
    <row r="1063" spans="1:6" x14ac:dyDescent="0.25">
      <c r="A1063" s="3" t="s">
        <v>290</v>
      </c>
      <c r="B1063" s="3" t="s">
        <v>635</v>
      </c>
      <c r="C1063" s="3" t="s">
        <v>324</v>
      </c>
      <c r="D1063" s="3" t="s">
        <v>636</v>
      </c>
      <c r="E1063" s="3">
        <v>-2.6694300000000002</v>
      </c>
      <c r="F1063" s="3" t="s">
        <v>633</v>
      </c>
    </row>
    <row r="1064" spans="1:6" x14ac:dyDescent="0.25">
      <c r="A1064" s="3" t="s">
        <v>290</v>
      </c>
      <c r="B1064" s="3" t="s">
        <v>635</v>
      </c>
      <c r="C1064" s="3" t="s">
        <v>332</v>
      </c>
      <c r="D1064" s="3" t="s">
        <v>636</v>
      </c>
      <c r="E1064" s="3">
        <v>-2.6185800000000001</v>
      </c>
      <c r="F1064" s="3" t="s">
        <v>633</v>
      </c>
    </row>
    <row r="1065" spans="1:6" x14ac:dyDescent="0.25">
      <c r="A1065" s="3" t="s">
        <v>290</v>
      </c>
      <c r="B1065" s="3" t="s">
        <v>635</v>
      </c>
      <c r="C1065" s="3" t="s">
        <v>340</v>
      </c>
      <c r="D1065" s="3" t="s">
        <v>636</v>
      </c>
      <c r="E1065" s="3">
        <v>-2.72357</v>
      </c>
      <c r="F1065" s="3" t="s">
        <v>633</v>
      </c>
    </row>
    <row r="1066" spans="1:6" x14ac:dyDescent="0.25">
      <c r="A1066" s="3" t="s">
        <v>290</v>
      </c>
      <c r="B1066" s="3" t="s">
        <v>635</v>
      </c>
      <c r="C1066" s="3" t="s">
        <v>348</v>
      </c>
      <c r="D1066" s="3" t="s">
        <v>636</v>
      </c>
      <c r="E1066" s="3">
        <v>-2.7436099999999999</v>
      </c>
      <c r="F1066" s="3" t="s">
        <v>633</v>
      </c>
    </row>
    <row r="1067" spans="1:6" x14ac:dyDescent="0.25">
      <c r="A1067" s="3" t="s">
        <v>290</v>
      </c>
      <c r="B1067" s="3" t="s">
        <v>635</v>
      </c>
      <c r="C1067" s="3" t="s">
        <v>356</v>
      </c>
      <c r="D1067" s="3" t="s">
        <v>636</v>
      </c>
      <c r="E1067" s="3">
        <v>-2.6075300000000001</v>
      </c>
      <c r="F1067" s="3" t="s">
        <v>633</v>
      </c>
    </row>
    <row r="1068" spans="1:6" x14ac:dyDescent="0.25">
      <c r="A1068" s="3" t="s">
        <v>290</v>
      </c>
      <c r="B1068" s="3" t="s">
        <v>635</v>
      </c>
      <c r="C1068" s="3" t="s">
        <v>364</v>
      </c>
      <c r="D1068" s="3" t="s">
        <v>636</v>
      </c>
      <c r="E1068" s="3">
        <v>-2.6393900000000001</v>
      </c>
      <c r="F1068" s="3" t="s">
        <v>633</v>
      </c>
    </row>
    <row r="1069" spans="1:6" x14ac:dyDescent="0.25">
      <c r="A1069" s="3" t="s">
        <v>290</v>
      </c>
      <c r="B1069" s="3" t="s">
        <v>635</v>
      </c>
      <c r="C1069" s="3" t="s">
        <v>372</v>
      </c>
      <c r="D1069" s="3" t="s">
        <v>637</v>
      </c>
      <c r="E1069" s="3">
        <v>-3.0662099999999999</v>
      </c>
      <c r="F1069" s="3" t="s">
        <v>633</v>
      </c>
    </row>
    <row r="1070" spans="1:6" x14ac:dyDescent="0.25">
      <c r="A1070" s="3" t="s">
        <v>290</v>
      </c>
      <c r="B1070" s="3" t="s">
        <v>635</v>
      </c>
      <c r="C1070" s="3" t="s">
        <v>380</v>
      </c>
      <c r="D1070" s="3" t="s">
        <v>637</v>
      </c>
      <c r="E1070" s="3">
        <v>-3.1262400000000001</v>
      </c>
      <c r="F1070" s="3" t="s">
        <v>633</v>
      </c>
    </row>
    <row r="1071" spans="1:6" x14ac:dyDescent="0.25">
      <c r="A1071" s="3" t="s">
        <v>290</v>
      </c>
      <c r="B1071" s="3" t="s">
        <v>635</v>
      </c>
      <c r="C1071" s="3" t="s">
        <v>388</v>
      </c>
      <c r="D1071" s="3" t="s">
        <v>637</v>
      </c>
      <c r="E1071" s="3">
        <v>-3.1132200000000001</v>
      </c>
      <c r="F1071" s="3" t="s">
        <v>633</v>
      </c>
    </row>
    <row r="1072" spans="1:6" x14ac:dyDescent="0.25">
      <c r="A1072" s="3" t="s">
        <v>290</v>
      </c>
      <c r="B1072" s="3" t="s">
        <v>635</v>
      </c>
      <c r="C1072" s="3" t="s">
        <v>396</v>
      </c>
      <c r="D1072" s="3" t="s">
        <v>637</v>
      </c>
      <c r="E1072" s="3">
        <v>-2.92564</v>
      </c>
      <c r="F1072" s="3" t="s">
        <v>633</v>
      </c>
    </row>
    <row r="1073" spans="1:6" x14ac:dyDescent="0.25">
      <c r="A1073" s="3" t="s">
        <v>290</v>
      </c>
      <c r="B1073" s="3" t="s">
        <v>635</v>
      </c>
      <c r="C1073" s="3" t="s">
        <v>404</v>
      </c>
      <c r="D1073" s="3" t="s">
        <v>637</v>
      </c>
      <c r="E1073" s="3">
        <v>-2.6753900000000002</v>
      </c>
      <c r="F1073" s="3" t="s">
        <v>633</v>
      </c>
    </row>
    <row r="1074" spans="1:6" x14ac:dyDescent="0.25">
      <c r="A1074" s="3" t="s">
        <v>290</v>
      </c>
      <c r="B1074" s="3" t="s">
        <v>635</v>
      </c>
      <c r="C1074" s="3" t="s">
        <v>412</v>
      </c>
      <c r="D1074" s="3" t="s">
        <v>637</v>
      </c>
      <c r="E1074" s="3">
        <v>-2.8383500000000002</v>
      </c>
      <c r="F1074" s="3" t="s">
        <v>633</v>
      </c>
    </row>
    <row r="1075" spans="1:6" x14ac:dyDescent="0.25">
      <c r="A1075" s="3" t="s">
        <v>290</v>
      </c>
      <c r="B1075" s="3" t="s">
        <v>635</v>
      </c>
      <c r="C1075" s="3" t="s">
        <v>420</v>
      </c>
      <c r="D1075" s="3" t="s">
        <v>637</v>
      </c>
      <c r="E1075" s="3">
        <v>-2.9419900000000001</v>
      </c>
      <c r="F1075" s="3" t="s">
        <v>633</v>
      </c>
    </row>
    <row r="1076" spans="1:6" x14ac:dyDescent="0.25">
      <c r="A1076" s="3" t="s">
        <v>290</v>
      </c>
      <c r="B1076" s="3" t="s">
        <v>635</v>
      </c>
      <c r="C1076" s="3" t="s">
        <v>428</v>
      </c>
      <c r="D1076" s="3" t="s">
        <v>637</v>
      </c>
      <c r="E1076" s="3">
        <v>-3.14785</v>
      </c>
      <c r="F1076" s="3" t="s">
        <v>633</v>
      </c>
    </row>
    <row r="1077" spans="1:6" x14ac:dyDescent="0.25">
      <c r="A1077" s="3" t="s">
        <v>290</v>
      </c>
      <c r="B1077" s="3" t="s">
        <v>635</v>
      </c>
      <c r="C1077" s="3" t="s">
        <v>439</v>
      </c>
      <c r="D1077" s="3" t="s">
        <v>638</v>
      </c>
      <c r="E1077" s="3">
        <v>-10.867000000000001</v>
      </c>
      <c r="F1077" s="3" t="s">
        <v>633</v>
      </c>
    </row>
    <row r="1078" spans="1:6" x14ac:dyDescent="0.25">
      <c r="A1078" s="3" t="s">
        <v>290</v>
      </c>
      <c r="B1078" s="3" t="s">
        <v>635</v>
      </c>
      <c r="C1078" s="3" t="s">
        <v>447</v>
      </c>
      <c r="D1078" s="3" t="s">
        <v>638</v>
      </c>
      <c r="E1078" s="3">
        <v>-10.537800000000001</v>
      </c>
      <c r="F1078" s="3" t="s">
        <v>633</v>
      </c>
    </row>
    <row r="1079" spans="1:6" x14ac:dyDescent="0.25">
      <c r="A1079" s="3" t="s">
        <v>290</v>
      </c>
      <c r="B1079" s="3" t="s">
        <v>635</v>
      </c>
      <c r="C1079" s="3" t="s">
        <v>455</v>
      </c>
      <c r="D1079" s="3" t="s">
        <v>638</v>
      </c>
      <c r="E1079" s="3">
        <v>-10.756</v>
      </c>
      <c r="F1079" s="3" t="s">
        <v>633</v>
      </c>
    </row>
    <row r="1080" spans="1:6" x14ac:dyDescent="0.25">
      <c r="A1080" s="3" t="s">
        <v>290</v>
      </c>
      <c r="B1080" s="3" t="s">
        <v>635</v>
      </c>
      <c r="C1080" s="3" t="s">
        <v>463</v>
      </c>
      <c r="D1080" s="3" t="s">
        <v>638</v>
      </c>
      <c r="E1080" s="3">
        <v>-10.614599999999999</v>
      </c>
      <c r="F1080" s="3" t="s">
        <v>633</v>
      </c>
    </row>
    <row r="1081" spans="1:6" x14ac:dyDescent="0.25">
      <c r="A1081" s="3" t="s">
        <v>290</v>
      </c>
      <c r="B1081" s="3" t="s">
        <v>635</v>
      </c>
      <c r="C1081" s="3" t="s">
        <v>473</v>
      </c>
      <c r="D1081" s="3" t="s">
        <v>639</v>
      </c>
      <c r="E1081" s="3">
        <v>-7.0774900000000001</v>
      </c>
      <c r="F1081" s="3" t="s">
        <v>633</v>
      </c>
    </row>
    <row r="1082" spans="1:6" x14ac:dyDescent="0.25">
      <c r="A1082" s="3" t="s">
        <v>290</v>
      </c>
      <c r="B1082" s="3" t="s">
        <v>635</v>
      </c>
      <c r="C1082" s="3" t="s">
        <v>482</v>
      </c>
      <c r="D1082" s="3" t="s">
        <v>639</v>
      </c>
      <c r="E1082" s="3">
        <v>-7.7043400000000002</v>
      </c>
      <c r="F1082" s="3" t="s">
        <v>633</v>
      </c>
    </row>
    <row r="1083" spans="1:6" x14ac:dyDescent="0.25">
      <c r="A1083" s="3" t="s">
        <v>290</v>
      </c>
      <c r="B1083" s="3" t="s">
        <v>635</v>
      </c>
      <c r="C1083" s="3" t="s">
        <v>490</v>
      </c>
      <c r="D1083" s="3" t="s">
        <v>639</v>
      </c>
      <c r="E1083" s="3">
        <v>-7.6072100000000002</v>
      </c>
      <c r="F1083" s="3" t="s">
        <v>633</v>
      </c>
    </row>
    <row r="1084" spans="1:6" x14ac:dyDescent="0.25">
      <c r="A1084" s="3" t="s">
        <v>290</v>
      </c>
      <c r="B1084" s="3" t="s">
        <v>635</v>
      </c>
      <c r="C1084" s="3" t="s">
        <v>498</v>
      </c>
      <c r="D1084" s="3" t="s">
        <v>639</v>
      </c>
      <c r="E1084" s="3">
        <v>-7.5206099999999996</v>
      </c>
      <c r="F1084" s="3" t="s">
        <v>633</v>
      </c>
    </row>
    <row r="1085" spans="1:6" x14ac:dyDescent="0.25">
      <c r="A1085" s="3" t="s">
        <v>298</v>
      </c>
      <c r="B1085" s="3" t="s">
        <v>635</v>
      </c>
      <c r="C1085" s="3" t="s">
        <v>107</v>
      </c>
      <c r="D1085" s="3" t="s">
        <v>632</v>
      </c>
      <c r="E1085" s="3">
        <v>-0.76373999999999997</v>
      </c>
      <c r="F1085" s="3" t="s">
        <v>633</v>
      </c>
    </row>
    <row r="1086" spans="1:6" x14ac:dyDescent="0.25">
      <c r="A1086" s="3" t="s">
        <v>298</v>
      </c>
      <c r="B1086" s="3" t="s">
        <v>635</v>
      </c>
      <c r="C1086" s="3" t="s">
        <v>119</v>
      </c>
      <c r="D1086" s="3" t="s">
        <v>632</v>
      </c>
      <c r="E1086" s="3">
        <v>-0.80890300000000004</v>
      </c>
      <c r="F1086" s="3" t="s">
        <v>633</v>
      </c>
    </row>
    <row r="1087" spans="1:6" x14ac:dyDescent="0.25">
      <c r="A1087" s="3" t="s">
        <v>298</v>
      </c>
      <c r="B1087" s="3" t="s">
        <v>635</v>
      </c>
      <c r="C1087" s="3" t="s">
        <v>127</v>
      </c>
      <c r="D1087" s="3" t="s">
        <v>632</v>
      </c>
      <c r="E1087" s="3">
        <v>-0.76592700000000002</v>
      </c>
      <c r="F1087" s="3" t="s">
        <v>633</v>
      </c>
    </row>
    <row r="1088" spans="1:6" x14ac:dyDescent="0.25">
      <c r="A1088" s="3" t="s">
        <v>298</v>
      </c>
      <c r="B1088" s="3" t="s">
        <v>635</v>
      </c>
      <c r="C1088" s="3" t="s">
        <v>135</v>
      </c>
      <c r="D1088" s="3" t="s">
        <v>632</v>
      </c>
      <c r="E1088" s="3">
        <v>-0.81687500000000002</v>
      </c>
      <c r="F1088" s="3" t="s">
        <v>633</v>
      </c>
    </row>
    <row r="1089" spans="1:6" x14ac:dyDescent="0.25">
      <c r="A1089" s="3" t="s">
        <v>298</v>
      </c>
      <c r="B1089" s="3" t="s">
        <v>635</v>
      </c>
      <c r="C1089" s="3" t="s">
        <v>143</v>
      </c>
      <c r="D1089" s="3" t="s">
        <v>632</v>
      </c>
      <c r="E1089" s="3">
        <v>-0.79036300000000004</v>
      </c>
      <c r="F1089" s="3" t="s">
        <v>633</v>
      </c>
    </row>
    <row r="1090" spans="1:6" x14ac:dyDescent="0.25">
      <c r="A1090" s="3" t="s">
        <v>298</v>
      </c>
      <c r="B1090" s="3" t="s">
        <v>635</v>
      </c>
      <c r="C1090" s="3" t="s">
        <v>151</v>
      </c>
      <c r="D1090" s="3" t="s">
        <v>632</v>
      </c>
      <c r="E1090" s="3">
        <v>-0.77209300000000003</v>
      </c>
      <c r="F1090" s="3" t="s">
        <v>633</v>
      </c>
    </row>
    <row r="1091" spans="1:6" x14ac:dyDescent="0.25">
      <c r="A1091" s="3" t="s">
        <v>298</v>
      </c>
      <c r="B1091" s="3" t="s">
        <v>635</v>
      </c>
      <c r="C1091" s="3" t="s">
        <v>159</v>
      </c>
      <c r="D1091" s="3" t="s">
        <v>632</v>
      </c>
      <c r="E1091" s="3">
        <v>-0.77488400000000002</v>
      </c>
      <c r="F1091" s="3" t="s">
        <v>633</v>
      </c>
    </row>
    <row r="1092" spans="1:6" x14ac:dyDescent="0.25">
      <c r="A1092" s="3" t="s">
        <v>298</v>
      </c>
      <c r="B1092" s="3" t="s">
        <v>635</v>
      </c>
      <c r="C1092" s="3" t="s">
        <v>167</v>
      </c>
      <c r="D1092" s="3" t="s">
        <v>632</v>
      </c>
      <c r="E1092" s="3">
        <v>-0.77521600000000002</v>
      </c>
      <c r="F1092" s="3" t="s">
        <v>633</v>
      </c>
    </row>
    <row r="1093" spans="1:6" x14ac:dyDescent="0.25">
      <c r="A1093" s="3" t="s">
        <v>298</v>
      </c>
      <c r="B1093" s="3" t="s">
        <v>635</v>
      </c>
      <c r="C1093" s="3" t="s">
        <v>177</v>
      </c>
      <c r="D1093" s="3" t="s">
        <v>634</v>
      </c>
      <c r="E1093" s="3">
        <v>-0.73358000000000001</v>
      </c>
      <c r="F1093" s="3" t="s">
        <v>633</v>
      </c>
    </row>
    <row r="1094" spans="1:6" x14ac:dyDescent="0.25">
      <c r="A1094" s="3" t="s">
        <v>298</v>
      </c>
      <c r="B1094" s="3" t="s">
        <v>635</v>
      </c>
      <c r="C1094" s="3" t="s">
        <v>185</v>
      </c>
      <c r="D1094" s="3" t="s">
        <v>634</v>
      </c>
      <c r="E1094" s="3">
        <v>-0.728356</v>
      </c>
      <c r="F1094" s="3" t="s">
        <v>633</v>
      </c>
    </row>
    <row r="1095" spans="1:6" x14ac:dyDescent="0.25">
      <c r="A1095" s="3" t="s">
        <v>298</v>
      </c>
      <c r="B1095" s="3" t="s">
        <v>635</v>
      </c>
      <c r="C1095" s="3" t="s">
        <v>193</v>
      </c>
      <c r="D1095" s="3" t="s">
        <v>634</v>
      </c>
      <c r="E1095" s="3">
        <v>-0.741205</v>
      </c>
      <c r="F1095" s="3" t="s">
        <v>633</v>
      </c>
    </row>
    <row r="1096" spans="1:6" x14ac:dyDescent="0.25">
      <c r="A1096" s="3" t="s">
        <v>298</v>
      </c>
      <c r="B1096" s="3" t="s">
        <v>635</v>
      </c>
      <c r="C1096" s="3" t="s">
        <v>201</v>
      </c>
      <c r="D1096" s="3" t="s">
        <v>634</v>
      </c>
      <c r="E1096" s="3">
        <v>-0.73396099999999997</v>
      </c>
      <c r="F1096" s="3" t="s">
        <v>633</v>
      </c>
    </row>
    <row r="1097" spans="1:6" x14ac:dyDescent="0.25">
      <c r="A1097" s="3" t="s">
        <v>298</v>
      </c>
      <c r="B1097" s="3" t="s">
        <v>635</v>
      </c>
      <c r="C1097" s="3" t="s">
        <v>209</v>
      </c>
      <c r="D1097" s="3" t="s">
        <v>634</v>
      </c>
      <c r="E1097" s="3">
        <v>-0.68328299999999997</v>
      </c>
      <c r="F1097" s="3" t="s">
        <v>633</v>
      </c>
    </row>
    <row r="1098" spans="1:6" x14ac:dyDescent="0.25">
      <c r="A1098" s="3" t="s">
        <v>298</v>
      </c>
      <c r="B1098" s="3" t="s">
        <v>635</v>
      </c>
      <c r="C1098" s="3" t="s">
        <v>217</v>
      </c>
      <c r="D1098" s="3" t="s">
        <v>634</v>
      </c>
      <c r="E1098" s="3">
        <v>-0.71851299999999996</v>
      </c>
      <c r="F1098" s="3" t="s">
        <v>633</v>
      </c>
    </row>
    <row r="1099" spans="1:6" x14ac:dyDescent="0.25">
      <c r="A1099" s="3" t="s">
        <v>298</v>
      </c>
      <c r="B1099" s="3" t="s">
        <v>635</v>
      </c>
      <c r="C1099" s="3" t="s">
        <v>225</v>
      </c>
      <c r="D1099" s="3" t="s">
        <v>634</v>
      </c>
      <c r="E1099" s="3">
        <v>-0.73572599999999999</v>
      </c>
      <c r="F1099" s="3" t="s">
        <v>633</v>
      </c>
    </row>
    <row r="1100" spans="1:6" x14ac:dyDescent="0.25">
      <c r="A1100" s="3" t="s">
        <v>298</v>
      </c>
      <c r="B1100" s="3" t="s">
        <v>635</v>
      </c>
      <c r="C1100" s="3" t="s">
        <v>233</v>
      </c>
      <c r="D1100" s="3" t="s">
        <v>634</v>
      </c>
      <c r="E1100" s="3">
        <v>-0.77994300000000005</v>
      </c>
      <c r="F1100" s="3" t="s">
        <v>633</v>
      </c>
    </row>
    <row r="1101" spans="1:6" x14ac:dyDescent="0.25">
      <c r="A1101" s="3" t="s">
        <v>298</v>
      </c>
      <c r="B1101" s="3" t="s">
        <v>635</v>
      </c>
      <c r="C1101" s="3" t="s">
        <v>242</v>
      </c>
      <c r="D1101" s="3" t="s">
        <v>635</v>
      </c>
      <c r="E1101" s="3">
        <v>-0.20149700000000001</v>
      </c>
      <c r="F1101" s="3" t="s">
        <v>633</v>
      </c>
    </row>
    <row r="1102" spans="1:6" x14ac:dyDescent="0.25">
      <c r="A1102" s="3" t="s">
        <v>298</v>
      </c>
      <c r="B1102" s="3" t="s">
        <v>635</v>
      </c>
      <c r="C1102" s="3" t="s">
        <v>250</v>
      </c>
      <c r="D1102" s="3" t="s">
        <v>635</v>
      </c>
      <c r="E1102" s="3">
        <v>-0.12787200000000001</v>
      </c>
      <c r="F1102" s="3" t="s">
        <v>633</v>
      </c>
    </row>
    <row r="1103" spans="1:6" x14ac:dyDescent="0.25">
      <c r="A1103" s="3" t="s">
        <v>298</v>
      </c>
      <c r="B1103" s="3" t="s">
        <v>635</v>
      </c>
      <c r="C1103" s="3" t="s">
        <v>258</v>
      </c>
      <c r="D1103" s="3" t="s">
        <v>635</v>
      </c>
      <c r="E1103" s="3">
        <v>-0.24646999999999999</v>
      </c>
      <c r="F1103" s="3" t="s">
        <v>633</v>
      </c>
    </row>
    <row r="1104" spans="1:6" x14ac:dyDescent="0.25">
      <c r="A1104" s="3" t="s">
        <v>298</v>
      </c>
      <c r="B1104" s="3" t="s">
        <v>635</v>
      </c>
      <c r="C1104" s="3" t="s">
        <v>266</v>
      </c>
      <c r="D1104" s="3" t="s">
        <v>635</v>
      </c>
      <c r="E1104" s="3">
        <v>-0.156384</v>
      </c>
      <c r="F1104" s="3" t="s">
        <v>633</v>
      </c>
    </row>
    <row r="1105" spans="1:6" x14ac:dyDescent="0.25">
      <c r="A1105" s="3" t="s">
        <v>298</v>
      </c>
      <c r="B1105" s="3" t="s">
        <v>635</v>
      </c>
      <c r="C1105" s="3" t="s">
        <v>274</v>
      </c>
      <c r="D1105" s="3" t="s">
        <v>635</v>
      </c>
      <c r="E1105" s="3">
        <v>-0.102451</v>
      </c>
      <c r="F1105" s="3" t="s">
        <v>633</v>
      </c>
    </row>
    <row r="1106" spans="1:6" x14ac:dyDescent="0.25">
      <c r="A1106" s="3" t="s">
        <v>298</v>
      </c>
      <c r="B1106" s="3" t="s">
        <v>635</v>
      </c>
      <c r="C1106" s="3" t="s">
        <v>282</v>
      </c>
      <c r="D1106" s="3" t="s">
        <v>635</v>
      </c>
      <c r="E1106" s="3">
        <v>-0.29248400000000002</v>
      </c>
      <c r="F1106" s="3" t="s">
        <v>633</v>
      </c>
    </row>
    <row r="1107" spans="1:6" x14ac:dyDescent="0.25">
      <c r="A1107" s="3" t="s">
        <v>298</v>
      </c>
      <c r="B1107" s="3" t="s">
        <v>635</v>
      </c>
      <c r="C1107" s="3" t="s">
        <v>290</v>
      </c>
      <c r="D1107" s="3" t="s">
        <v>635</v>
      </c>
      <c r="E1107" s="3">
        <v>-0.105736</v>
      </c>
      <c r="F1107" s="3" t="s">
        <v>633</v>
      </c>
    </row>
    <row r="1108" spans="1:6" x14ac:dyDescent="0.25">
      <c r="A1108" s="3" t="s">
        <v>298</v>
      </c>
      <c r="B1108" s="3" t="s">
        <v>635</v>
      </c>
      <c r="C1108" s="3" t="s">
        <v>308</v>
      </c>
      <c r="D1108" s="3" t="s">
        <v>636</v>
      </c>
      <c r="E1108" s="3">
        <v>-2.8083499999999999</v>
      </c>
      <c r="F1108" s="3" t="s">
        <v>633</v>
      </c>
    </row>
    <row r="1109" spans="1:6" x14ac:dyDescent="0.25">
      <c r="A1109" s="3" t="s">
        <v>298</v>
      </c>
      <c r="B1109" s="3" t="s">
        <v>635</v>
      </c>
      <c r="C1109" s="3" t="s">
        <v>316</v>
      </c>
      <c r="D1109" s="3" t="s">
        <v>636</v>
      </c>
      <c r="E1109" s="3">
        <v>-3.00135</v>
      </c>
      <c r="F1109" s="3" t="s">
        <v>633</v>
      </c>
    </row>
    <row r="1110" spans="1:6" x14ac:dyDescent="0.25">
      <c r="A1110" s="3" t="s">
        <v>298</v>
      </c>
      <c r="B1110" s="3" t="s">
        <v>635</v>
      </c>
      <c r="C1110" s="3" t="s">
        <v>324</v>
      </c>
      <c r="D1110" s="3" t="s">
        <v>636</v>
      </c>
      <c r="E1110" s="3">
        <v>-2.8342399999999999</v>
      </c>
      <c r="F1110" s="3" t="s">
        <v>633</v>
      </c>
    </row>
    <row r="1111" spans="1:6" x14ac:dyDescent="0.25">
      <c r="A1111" s="3" t="s">
        <v>298</v>
      </c>
      <c r="B1111" s="3" t="s">
        <v>635</v>
      </c>
      <c r="C1111" s="3" t="s">
        <v>332</v>
      </c>
      <c r="D1111" s="3" t="s">
        <v>636</v>
      </c>
      <c r="E1111" s="3">
        <v>-2.7856200000000002</v>
      </c>
      <c r="F1111" s="3" t="s">
        <v>633</v>
      </c>
    </row>
    <row r="1112" spans="1:6" x14ac:dyDescent="0.25">
      <c r="A1112" s="3" t="s">
        <v>298</v>
      </c>
      <c r="B1112" s="3" t="s">
        <v>635</v>
      </c>
      <c r="C1112" s="3" t="s">
        <v>340</v>
      </c>
      <c r="D1112" s="3" t="s">
        <v>636</v>
      </c>
      <c r="E1112" s="3">
        <v>-2.8936700000000002</v>
      </c>
      <c r="F1112" s="3" t="s">
        <v>633</v>
      </c>
    </row>
    <row r="1113" spans="1:6" x14ac:dyDescent="0.25">
      <c r="A1113" s="3" t="s">
        <v>298</v>
      </c>
      <c r="B1113" s="3" t="s">
        <v>635</v>
      </c>
      <c r="C1113" s="3" t="s">
        <v>348</v>
      </c>
      <c r="D1113" s="3" t="s">
        <v>636</v>
      </c>
      <c r="E1113" s="3">
        <v>-2.9110299999999998</v>
      </c>
      <c r="F1113" s="3" t="s">
        <v>633</v>
      </c>
    </row>
    <row r="1114" spans="1:6" x14ac:dyDescent="0.25">
      <c r="A1114" s="3" t="s">
        <v>298</v>
      </c>
      <c r="B1114" s="3" t="s">
        <v>635</v>
      </c>
      <c r="C1114" s="3" t="s">
        <v>356</v>
      </c>
      <c r="D1114" s="3" t="s">
        <v>636</v>
      </c>
      <c r="E1114" s="3">
        <v>-2.7684199999999999</v>
      </c>
      <c r="F1114" s="3" t="s">
        <v>633</v>
      </c>
    </row>
    <row r="1115" spans="1:6" x14ac:dyDescent="0.25">
      <c r="A1115" s="3" t="s">
        <v>298</v>
      </c>
      <c r="B1115" s="3" t="s">
        <v>635</v>
      </c>
      <c r="C1115" s="3" t="s">
        <v>364</v>
      </c>
      <c r="D1115" s="3" t="s">
        <v>636</v>
      </c>
      <c r="E1115" s="3">
        <v>-2.8008299999999999</v>
      </c>
      <c r="F1115" s="3" t="s">
        <v>633</v>
      </c>
    </row>
    <row r="1116" spans="1:6" x14ac:dyDescent="0.25">
      <c r="A1116" s="3" t="s">
        <v>298</v>
      </c>
      <c r="B1116" s="3" t="s">
        <v>635</v>
      </c>
      <c r="C1116" s="3" t="s">
        <v>372</v>
      </c>
      <c r="D1116" s="3" t="s">
        <v>637</v>
      </c>
      <c r="E1116" s="3">
        <v>-3.2746900000000001</v>
      </c>
      <c r="F1116" s="3" t="s">
        <v>633</v>
      </c>
    </row>
    <row r="1117" spans="1:6" x14ac:dyDescent="0.25">
      <c r="A1117" s="3" t="s">
        <v>298</v>
      </c>
      <c r="B1117" s="3" t="s">
        <v>635</v>
      </c>
      <c r="C1117" s="3" t="s">
        <v>380</v>
      </c>
      <c r="D1117" s="3" t="s">
        <v>637</v>
      </c>
      <c r="E1117" s="3">
        <v>-3.3398599999999998</v>
      </c>
      <c r="F1117" s="3" t="s">
        <v>633</v>
      </c>
    </row>
    <row r="1118" spans="1:6" x14ac:dyDescent="0.25">
      <c r="A1118" s="3" t="s">
        <v>298</v>
      </c>
      <c r="B1118" s="3" t="s">
        <v>635</v>
      </c>
      <c r="C1118" s="3" t="s">
        <v>388</v>
      </c>
      <c r="D1118" s="3" t="s">
        <v>637</v>
      </c>
      <c r="E1118" s="3">
        <v>-3.3274699999999999</v>
      </c>
      <c r="F1118" s="3" t="s">
        <v>633</v>
      </c>
    </row>
    <row r="1119" spans="1:6" x14ac:dyDescent="0.25">
      <c r="A1119" s="3" t="s">
        <v>298</v>
      </c>
      <c r="B1119" s="3" t="s">
        <v>635</v>
      </c>
      <c r="C1119" s="3" t="s">
        <v>396</v>
      </c>
      <c r="D1119" s="3" t="s">
        <v>637</v>
      </c>
      <c r="E1119" s="3">
        <v>-3.11788</v>
      </c>
      <c r="F1119" s="3" t="s">
        <v>633</v>
      </c>
    </row>
    <row r="1120" spans="1:6" x14ac:dyDescent="0.25">
      <c r="A1120" s="3" t="s">
        <v>298</v>
      </c>
      <c r="B1120" s="3" t="s">
        <v>635</v>
      </c>
      <c r="C1120" s="3" t="s">
        <v>404</v>
      </c>
      <c r="D1120" s="3" t="s">
        <v>637</v>
      </c>
      <c r="E1120" s="3">
        <v>-2.8379799999999999</v>
      </c>
      <c r="F1120" s="3" t="s">
        <v>633</v>
      </c>
    </row>
    <row r="1121" spans="1:6" x14ac:dyDescent="0.25">
      <c r="A1121" s="3" t="s">
        <v>298</v>
      </c>
      <c r="B1121" s="3" t="s">
        <v>635</v>
      </c>
      <c r="C1121" s="3" t="s">
        <v>412</v>
      </c>
      <c r="D1121" s="3" t="s">
        <v>637</v>
      </c>
      <c r="E1121" s="3">
        <v>-3.0223200000000001</v>
      </c>
      <c r="F1121" s="3" t="s">
        <v>633</v>
      </c>
    </row>
    <row r="1122" spans="1:6" x14ac:dyDescent="0.25">
      <c r="A1122" s="3" t="s">
        <v>298</v>
      </c>
      <c r="B1122" s="3" t="s">
        <v>635</v>
      </c>
      <c r="C1122" s="3" t="s">
        <v>420</v>
      </c>
      <c r="D1122" s="3" t="s">
        <v>637</v>
      </c>
      <c r="E1122" s="3">
        <v>-3.13923</v>
      </c>
      <c r="F1122" s="3" t="s">
        <v>633</v>
      </c>
    </row>
    <row r="1123" spans="1:6" x14ac:dyDescent="0.25">
      <c r="A1123" s="3" t="s">
        <v>298</v>
      </c>
      <c r="B1123" s="3" t="s">
        <v>635</v>
      </c>
      <c r="C1123" s="3" t="s">
        <v>428</v>
      </c>
      <c r="D1123" s="3" t="s">
        <v>637</v>
      </c>
      <c r="E1123" s="3">
        <v>-3.35771</v>
      </c>
      <c r="F1123" s="3" t="s">
        <v>633</v>
      </c>
    </row>
    <row r="1124" spans="1:6" x14ac:dyDescent="0.25">
      <c r="A1124" s="3" t="s">
        <v>298</v>
      </c>
      <c r="B1124" s="3" t="s">
        <v>635</v>
      </c>
      <c r="C1124" s="3" t="s">
        <v>439</v>
      </c>
      <c r="D1124" s="3" t="s">
        <v>638</v>
      </c>
      <c r="E1124" s="3">
        <v>-11.634399999999999</v>
      </c>
      <c r="F1124" s="3" t="s">
        <v>633</v>
      </c>
    </row>
    <row r="1125" spans="1:6" x14ac:dyDescent="0.25">
      <c r="A1125" s="3" t="s">
        <v>298</v>
      </c>
      <c r="B1125" s="3" t="s">
        <v>635</v>
      </c>
      <c r="C1125" s="3" t="s">
        <v>447</v>
      </c>
      <c r="D1125" s="3" t="s">
        <v>638</v>
      </c>
      <c r="E1125" s="3">
        <v>-11.2714</v>
      </c>
      <c r="F1125" s="3" t="s">
        <v>633</v>
      </c>
    </row>
    <row r="1126" spans="1:6" x14ac:dyDescent="0.25">
      <c r="A1126" s="3" t="s">
        <v>298</v>
      </c>
      <c r="B1126" s="3" t="s">
        <v>635</v>
      </c>
      <c r="C1126" s="3" t="s">
        <v>455</v>
      </c>
      <c r="D1126" s="3" t="s">
        <v>638</v>
      </c>
      <c r="E1126" s="3">
        <v>-11.507400000000001</v>
      </c>
      <c r="F1126" s="3" t="s">
        <v>633</v>
      </c>
    </row>
    <row r="1127" spans="1:6" x14ac:dyDescent="0.25">
      <c r="A1127" s="3" t="s">
        <v>298</v>
      </c>
      <c r="B1127" s="3" t="s">
        <v>635</v>
      </c>
      <c r="C1127" s="3" t="s">
        <v>463</v>
      </c>
      <c r="D1127" s="3" t="s">
        <v>638</v>
      </c>
      <c r="E1127" s="3">
        <v>-11.3535</v>
      </c>
      <c r="F1127" s="3" t="s">
        <v>633</v>
      </c>
    </row>
    <row r="1128" spans="1:6" x14ac:dyDescent="0.25">
      <c r="A1128" s="3" t="s">
        <v>298</v>
      </c>
      <c r="B1128" s="3" t="s">
        <v>635</v>
      </c>
      <c r="C1128" s="3" t="s">
        <v>473</v>
      </c>
      <c r="D1128" s="3" t="s">
        <v>639</v>
      </c>
      <c r="E1128" s="3">
        <v>-7.4260400000000004</v>
      </c>
      <c r="F1128" s="3" t="s">
        <v>633</v>
      </c>
    </row>
    <row r="1129" spans="1:6" x14ac:dyDescent="0.25">
      <c r="A1129" s="3" t="s">
        <v>298</v>
      </c>
      <c r="B1129" s="3" t="s">
        <v>635</v>
      </c>
      <c r="C1129" s="3" t="s">
        <v>482</v>
      </c>
      <c r="D1129" s="3" t="s">
        <v>639</v>
      </c>
      <c r="E1129" s="3">
        <v>-8.1009200000000003</v>
      </c>
      <c r="F1129" s="3" t="s">
        <v>633</v>
      </c>
    </row>
    <row r="1130" spans="1:6" x14ac:dyDescent="0.25">
      <c r="A1130" s="3" t="s">
        <v>298</v>
      </c>
      <c r="B1130" s="3" t="s">
        <v>635</v>
      </c>
      <c r="C1130" s="3" t="s">
        <v>490</v>
      </c>
      <c r="D1130" s="3" t="s">
        <v>639</v>
      </c>
      <c r="E1130" s="3">
        <v>-7.9966200000000001</v>
      </c>
      <c r="F1130" s="3" t="s">
        <v>633</v>
      </c>
    </row>
    <row r="1131" spans="1:6" x14ac:dyDescent="0.25">
      <c r="A1131" s="3" t="s">
        <v>298</v>
      </c>
      <c r="B1131" s="3" t="s">
        <v>635</v>
      </c>
      <c r="C1131" s="3" t="s">
        <v>498</v>
      </c>
      <c r="D1131" s="3" t="s">
        <v>639</v>
      </c>
      <c r="E1131" s="3">
        <v>-7.9029299999999996</v>
      </c>
      <c r="F1131" s="3" t="s">
        <v>633</v>
      </c>
    </row>
    <row r="1132" spans="1:6" x14ac:dyDescent="0.25">
      <c r="A1132" s="3" t="s">
        <v>308</v>
      </c>
      <c r="B1132" s="3" t="s">
        <v>636</v>
      </c>
      <c r="C1132" s="3" t="s">
        <v>107</v>
      </c>
      <c r="D1132" s="3" t="s">
        <v>632</v>
      </c>
      <c r="E1132" s="3">
        <v>-3.15855</v>
      </c>
      <c r="F1132" s="3" t="s">
        <v>633</v>
      </c>
    </row>
    <row r="1133" spans="1:6" x14ac:dyDescent="0.25">
      <c r="A1133" s="3" t="s">
        <v>308</v>
      </c>
      <c r="B1133" s="3" t="s">
        <v>636</v>
      </c>
      <c r="C1133" s="3" t="s">
        <v>119</v>
      </c>
      <c r="D1133" s="3" t="s">
        <v>632</v>
      </c>
      <c r="E1133" s="3">
        <v>-3.2602699999999998</v>
      </c>
      <c r="F1133" s="3" t="s">
        <v>633</v>
      </c>
    </row>
    <row r="1134" spans="1:6" x14ac:dyDescent="0.25">
      <c r="A1134" s="3" t="s">
        <v>308</v>
      </c>
      <c r="B1134" s="3" t="s">
        <v>636</v>
      </c>
      <c r="C1134" s="3" t="s">
        <v>127</v>
      </c>
      <c r="D1134" s="3" t="s">
        <v>632</v>
      </c>
      <c r="E1134" s="3">
        <v>-3.1339399999999999</v>
      </c>
      <c r="F1134" s="3" t="s">
        <v>633</v>
      </c>
    </row>
    <row r="1135" spans="1:6" x14ac:dyDescent="0.25">
      <c r="A1135" s="3" t="s">
        <v>308</v>
      </c>
      <c r="B1135" s="3" t="s">
        <v>636</v>
      </c>
      <c r="C1135" s="3" t="s">
        <v>135</v>
      </c>
      <c r="D1135" s="3" t="s">
        <v>632</v>
      </c>
      <c r="E1135" s="3">
        <v>-3.3045900000000001</v>
      </c>
      <c r="F1135" s="3" t="s">
        <v>633</v>
      </c>
    </row>
    <row r="1136" spans="1:6" x14ac:dyDescent="0.25">
      <c r="A1136" s="3" t="s">
        <v>308</v>
      </c>
      <c r="B1136" s="3" t="s">
        <v>636</v>
      </c>
      <c r="C1136" s="3" t="s">
        <v>143</v>
      </c>
      <c r="D1136" s="3" t="s">
        <v>632</v>
      </c>
      <c r="E1136" s="3">
        <v>-3.2048700000000001</v>
      </c>
      <c r="F1136" s="3" t="s">
        <v>633</v>
      </c>
    </row>
    <row r="1137" spans="1:6" x14ac:dyDescent="0.25">
      <c r="A1137" s="3" t="s">
        <v>308</v>
      </c>
      <c r="B1137" s="3" t="s">
        <v>636</v>
      </c>
      <c r="C1137" s="3" t="s">
        <v>151</v>
      </c>
      <c r="D1137" s="3" t="s">
        <v>632</v>
      </c>
      <c r="E1137" s="3">
        <v>-3.2002899999999999</v>
      </c>
      <c r="F1137" s="3" t="s">
        <v>633</v>
      </c>
    </row>
    <row r="1138" spans="1:6" x14ac:dyDescent="0.25">
      <c r="A1138" s="3" t="s">
        <v>308</v>
      </c>
      <c r="B1138" s="3" t="s">
        <v>636</v>
      </c>
      <c r="C1138" s="3" t="s">
        <v>159</v>
      </c>
      <c r="D1138" s="3" t="s">
        <v>632</v>
      </c>
      <c r="E1138" s="3">
        <v>-3.1815899999999999</v>
      </c>
      <c r="F1138" s="3" t="s">
        <v>633</v>
      </c>
    </row>
    <row r="1139" spans="1:6" x14ac:dyDescent="0.25">
      <c r="A1139" s="3" t="s">
        <v>308</v>
      </c>
      <c r="B1139" s="3" t="s">
        <v>636</v>
      </c>
      <c r="C1139" s="3" t="s">
        <v>167</v>
      </c>
      <c r="D1139" s="3" t="s">
        <v>632</v>
      </c>
      <c r="E1139" s="3">
        <v>-3.2005699999999999</v>
      </c>
      <c r="F1139" s="3" t="s">
        <v>633</v>
      </c>
    </row>
    <row r="1140" spans="1:6" x14ac:dyDescent="0.25">
      <c r="A1140" s="3" t="s">
        <v>308</v>
      </c>
      <c r="B1140" s="3" t="s">
        <v>636</v>
      </c>
      <c r="C1140" s="3" t="s">
        <v>177</v>
      </c>
      <c r="D1140" s="3" t="s">
        <v>634</v>
      </c>
      <c r="E1140" s="3">
        <v>-2.9453</v>
      </c>
      <c r="F1140" s="3" t="s">
        <v>633</v>
      </c>
    </row>
    <row r="1141" spans="1:6" x14ac:dyDescent="0.25">
      <c r="A1141" s="3" t="s">
        <v>308</v>
      </c>
      <c r="B1141" s="3" t="s">
        <v>636</v>
      </c>
      <c r="C1141" s="3" t="s">
        <v>185</v>
      </c>
      <c r="D1141" s="3" t="s">
        <v>634</v>
      </c>
      <c r="E1141" s="3">
        <v>-3.12046</v>
      </c>
      <c r="F1141" s="3" t="s">
        <v>633</v>
      </c>
    </row>
    <row r="1142" spans="1:6" x14ac:dyDescent="0.25">
      <c r="A1142" s="3" t="s">
        <v>308</v>
      </c>
      <c r="B1142" s="3" t="s">
        <v>636</v>
      </c>
      <c r="C1142" s="3" t="s">
        <v>193</v>
      </c>
      <c r="D1142" s="3" t="s">
        <v>634</v>
      </c>
      <c r="E1142" s="3">
        <v>-3.0975000000000001</v>
      </c>
      <c r="F1142" s="3" t="s">
        <v>633</v>
      </c>
    </row>
    <row r="1143" spans="1:6" x14ac:dyDescent="0.25">
      <c r="A1143" s="3" t="s">
        <v>308</v>
      </c>
      <c r="B1143" s="3" t="s">
        <v>636</v>
      </c>
      <c r="C1143" s="3" t="s">
        <v>201</v>
      </c>
      <c r="D1143" s="3" t="s">
        <v>634</v>
      </c>
      <c r="E1143" s="3">
        <v>-3.0934400000000002</v>
      </c>
      <c r="F1143" s="3" t="s">
        <v>633</v>
      </c>
    </row>
    <row r="1144" spans="1:6" x14ac:dyDescent="0.25">
      <c r="A1144" s="3" t="s">
        <v>308</v>
      </c>
      <c r="B1144" s="3" t="s">
        <v>636</v>
      </c>
      <c r="C1144" s="3" t="s">
        <v>209</v>
      </c>
      <c r="D1144" s="3" t="s">
        <v>634</v>
      </c>
      <c r="E1144" s="3">
        <v>-2.89073</v>
      </c>
      <c r="F1144" s="3" t="s">
        <v>633</v>
      </c>
    </row>
    <row r="1145" spans="1:6" x14ac:dyDescent="0.25">
      <c r="A1145" s="3" t="s">
        <v>308</v>
      </c>
      <c r="B1145" s="3" t="s">
        <v>636</v>
      </c>
      <c r="C1145" s="3" t="s">
        <v>217</v>
      </c>
      <c r="D1145" s="3" t="s">
        <v>634</v>
      </c>
      <c r="E1145" s="3">
        <v>-3.0209100000000002</v>
      </c>
      <c r="F1145" s="3" t="s">
        <v>633</v>
      </c>
    </row>
    <row r="1146" spans="1:6" x14ac:dyDescent="0.25">
      <c r="A1146" s="3" t="s">
        <v>308</v>
      </c>
      <c r="B1146" s="3" t="s">
        <v>636</v>
      </c>
      <c r="C1146" s="3" t="s">
        <v>225</v>
      </c>
      <c r="D1146" s="3" t="s">
        <v>634</v>
      </c>
      <c r="E1146" s="3">
        <v>-3.0378099999999999</v>
      </c>
      <c r="F1146" s="3" t="s">
        <v>633</v>
      </c>
    </row>
    <row r="1147" spans="1:6" x14ac:dyDescent="0.25">
      <c r="A1147" s="3" t="s">
        <v>308</v>
      </c>
      <c r="B1147" s="3" t="s">
        <v>636</v>
      </c>
      <c r="C1147" s="3" t="s">
        <v>233</v>
      </c>
      <c r="D1147" s="3" t="s">
        <v>634</v>
      </c>
      <c r="E1147" s="3">
        <v>-3.1877900000000001</v>
      </c>
      <c r="F1147" s="3" t="s">
        <v>633</v>
      </c>
    </row>
    <row r="1148" spans="1:6" x14ac:dyDescent="0.25">
      <c r="A1148" s="3" t="s">
        <v>308</v>
      </c>
      <c r="B1148" s="3" t="s">
        <v>636</v>
      </c>
      <c r="C1148" s="3" t="s">
        <v>242</v>
      </c>
      <c r="D1148" s="3" t="s">
        <v>635</v>
      </c>
      <c r="E1148" s="3">
        <v>-2.68262</v>
      </c>
      <c r="F1148" s="3" t="s">
        <v>633</v>
      </c>
    </row>
    <row r="1149" spans="1:6" x14ac:dyDescent="0.25">
      <c r="A1149" s="3" t="s">
        <v>308</v>
      </c>
      <c r="B1149" s="3" t="s">
        <v>636</v>
      </c>
      <c r="C1149" s="3" t="s">
        <v>250</v>
      </c>
      <c r="D1149" s="3" t="s">
        <v>635</v>
      </c>
      <c r="E1149" s="3">
        <v>-2.6176599999999999</v>
      </c>
      <c r="F1149" s="3" t="s">
        <v>633</v>
      </c>
    </row>
    <row r="1150" spans="1:6" x14ac:dyDescent="0.25">
      <c r="A1150" s="3" t="s">
        <v>308</v>
      </c>
      <c r="B1150" s="3" t="s">
        <v>636</v>
      </c>
      <c r="C1150" s="3" t="s">
        <v>258</v>
      </c>
      <c r="D1150" s="3" t="s">
        <v>635</v>
      </c>
      <c r="E1150" s="3">
        <v>-2.7870200000000001</v>
      </c>
      <c r="F1150" s="3" t="s">
        <v>633</v>
      </c>
    </row>
    <row r="1151" spans="1:6" x14ac:dyDescent="0.25">
      <c r="A1151" s="3" t="s">
        <v>308</v>
      </c>
      <c r="B1151" s="3" t="s">
        <v>636</v>
      </c>
      <c r="C1151" s="3" t="s">
        <v>266</v>
      </c>
      <c r="D1151" s="3" t="s">
        <v>635</v>
      </c>
      <c r="E1151" s="3">
        <v>-2.60609</v>
      </c>
      <c r="F1151" s="3" t="s">
        <v>633</v>
      </c>
    </row>
    <row r="1152" spans="1:6" x14ac:dyDescent="0.25">
      <c r="A1152" s="3" t="s">
        <v>308</v>
      </c>
      <c r="B1152" s="3" t="s">
        <v>636</v>
      </c>
      <c r="C1152" s="3" t="s">
        <v>274</v>
      </c>
      <c r="D1152" s="3" t="s">
        <v>635</v>
      </c>
      <c r="E1152" s="3">
        <v>-2.5055900000000002</v>
      </c>
      <c r="F1152" s="3" t="s">
        <v>633</v>
      </c>
    </row>
    <row r="1153" spans="1:6" x14ac:dyDescent="0.25">
      <c r="A1153" s="3" t="s">
        <v>308</v>
      </c>
      <c r="B1153" s="3" t="s">
        <v>636</v>
      </c>
      <c r="C1153" s="3" t="s">
        <v>282</v>
      </c>
      <c r="D1153" s="3" t="s">
        <v>635</v>
      </c>
      <c r="E1153" s="3">
        <v>-2.8736600000000001</v>
      </c>
      <c r="F1153" s="3" t="s">
        <v>633</v>
      </c>
    </row>
    <row r="1154" spans="1:6" x14ac:dyDescent="0.25">
      <c r="A1154" s="3" t="s">
        <v>308</v>
      </c>
      <c r="B1154" s="3" t="s">
        <v>636</v>
      </c>
      <c r="C1154" s="3" t="s">
        <v>290</v>
      </c>
      <c r="D1154" s="3" t="s">
        <v>635</v>
      </c>
      <c r="E1154" s="3">
        <v>-2.6523500000000002</v>
      </c>
      <c r="F1154" s="3" t="s">
        <v>633</v>
      </c>
    </row>
    <row r="1155" spans="1:6" x14ac:dyDescent="0.25">
      <c r="A1155" s="3" t="s">
        <v>308</v>
      </c>
      <c r="B1155" s="3" t="s">
        <v>636</v>
      </c>
      <c r="C1155" s="3" t="s">
        <v>298</v>
      </c>
      <c r="D1155" s="3" t="s">
        <v>635</v>
      </c>
      <c r="E1155" s="3">
        <v>-2.8083499999999999</v>
      </c>
      <c r="F1155" s="3" t="s">
        <v>633</v>
      </c>
    </row>
    <row r="1156" spans="1:6" x14ac:dyDescent="0.25">
      <c r="A1156" s="3" t="s">
        <v>308</v>
      </c>
      <c r="B1156" s="3" t="s">
        <v>636</v>
      </c>
      <c r="C1156" s="3" t="s">
        <v>316</v>
      </c>
      <c r="D1156" s="3" t="s">
        <v>636</v>
      </c>
      <c r="E1156" s="3">
        <v>-0.17433699999999999</v>
      </c>
      <c r="F1156" s="3" t="s">
        <v>633</v>
      </c>
    </row>
    <row r="1157" spans="1:6" x14ac:dyDescent="0.25">
      <c r="A1157" s="3" t="s">
        <v>308</v>
      </c>
      <c r="B1157" s="3" t="s">
        <v>636</v>
      </c>
      <c r="C1157" s="3" t="s">
        <v>324</v>
      </c>
      <c r="D1157" s="3" t="s">
        <v>636</v>
      </c>
      <c r="E1157" s="3">
        <v>-0.16550000000000001</v>
      </c>
      <c r="F1157" s="3" t="s">
        <v>633</v>
      </c>
    </row>
    <row r="1158" spans="1:6" x14ac:dyDescent="0.25">
      <c r="A1158" s="3" t="s">
        <v>308</v>
      </c>
      <c r="B1158" s="3" t="s">
        <v>636</v>
      </c>
      <c r="C1158" s="3" t="s">
        <v>332</v>
      </c>
      <c r="D1158" s="3" t="s">
        <v>636</v>
      </c>
      <c r="E1158" s="3">
        <v>-0.18942999999999999</v>
      </c>
      <c r="F1158" s="3" t="s">
        <v>633</v>
      </c>
    </row>
    <row r="1159" spans="1:6" x14ac:dyDescent="0.25">
      <c r="A1159" s="3" t="s">
        <v>308</v>
      </c>
      <c r="B1159" s="3" t="s">
        <v>636</v>
      </c>
      <c r="C1159" s="3" t="s">
        <v>340</v>
      </c>
      <c r="D1159" s="3" t="s">
        <v>636</v>
      </c>
      <c r="E1159" s="3">
        <v>-0.21551200000000001</v>
      </c>
      <c r="F1159" s="3" t="s">
        <v>633</v>
      </c>
    </row>
    <row r="1160" spans="1:6" x14ac:dyDescent="0.25">
      <c r="A1160" s="3" t="s">
        <v>308</v>
      </c>
      <c r="B1160" s="3" t="s">
        <v>636</v>
      </c>
      <c r="C1160" s="3" t="s">
        <v>348</v>
      </c>
      <c r="D1160" s="3" t="s">
        <v>636</v>
      </c>
      <c r="E1160" s="3">
        <v>-0.20183200000000001</v>
      </c>
      <c r="F1160" s="3" t="s">
        <v>633</v>
      </c>
    </row>
    <row r="1161" spans="1:6" x14ac:dyDescent="0.25">
      <c r="A1161" s="3" t="s">
        <v>308</v>
      </c>
      <c r="B1161" s="3" t="s">
        <v>636</v>
      </c>
      <c r="C1161" s="3" t="s">
        <v>356</v>
      </c>
      <c r="D1161" s="3" t="s">
        <v>636</v>
      </c>
      <c r="E1161" s="3">
        <v>-0.21399199999999999</v>
      </c>
      <c r="F1161" s="3" t="s">
        <v>633</v>
      </c>
    </row>
    <row r="1162" spans="1:6" x14ac:dyDescent="0.25">
      <c r="A1162" s="3" t="s">
        <v>308</v>
      </c>
      <c r="B1162" s="3" t="s">
        <v>636</v>
      </c>
      <c r="C1162" s="3" t="s">
        <v>364</v>
      </c>
      <c r="D1162" s="3" t="s">
        <v>636</v>
      </c>
      <c r="E1162" s="3">
        <v>-0.14829000000000001</v>
      </c>
      <c r="F1162" s="3" t="s">
        <v>633</v>
      </c>
    </row>
    <row r="1163" spans="1:6" x14ac:dyDescent="0.25">
      <c r="A1163" s="3" t="s">
        <v>308</v>
      </c>
      <c r="B1163" s="3" t="s">
        <v>636</v>
      </c>
      <c r="C1163" s="3" t="s">
        <v>372</v>
      </c>
      <c r="D1163" s="3" t="s">
        <v>637</v>
      </c>
      <c r="E1163" s="3">
        <v>-3.1785999999999999</v>
      </c>
      <c r="F1163" s="3" t="s">
        <v>633</v>
      </c>
    </row>
    <row r="1164" spans="1:6" x14ac:dyDescent="0.25">
      <c r="A1164" s="3" t="s">
        <v>308</v>
      </c>
      <c r="B1164" s="3" t="s">
        <v>636</v>
      </c>
      <c r="C1164" s="3" t="s">
        <v>380</v>
      </c>
      <c r="D1164" s="3" t="s">
        <v>637</v>
      </c>
      <c r="E1164" s="3">
        <v>-3.2554500000000002</v>
      </c>
      <c r="F1164" s="3" t="s">
        <v>633</v>
      </c>
    </row>
    <row r="1165" spans="1:6" x14ac:dyDescent="0.25">
      <c r="A1165" s="3" t="s">
        <v>308</v>
      </c>
      <c r="B1165" s="3" t="s">
        <v>636</v>
      </c>
      <c r="C1165" s="3" t="s">
        <v>388</v>
      </c>
      <c r="D1165" s="3" t="s">
        <v>637</v>
      </c>
      <c r="E1165" s="3">
        <v>-3.2271700000000001</v>
      </c>
      <c r="F1165" s="3" t="s">
        <v>633</v>
      </c>
    </row>
    <row r="1166" spans="1:6" x14ac:dyDescent="0.25">
      <c r="A1166" s="3" t="s">
        <v>308</v>
      </c>
      <c r="B1166" s="3" t="s">
        <v>636</v>
      </c>
      <c r="C1166" s="3" t="s">
        <v>396</v>
      </c>
      <c r="D1166" s="3" t="s">
        <v>637</v>
      </c>
      <c r="E1166" s="3">
        <v>-3.0238399999999999</v>
      </c>
      <c r="F1166" s="3" t="s">
        <v>633</v>
      </c>
    </row>
    <row r="1167" spans="1:6" x14ac:dyDescent="0.25">
      <c r="A1167" s="3" t="s">
        <v>308</v>
      </c>
      <c r="B1167" s="3" t="s">
        <v>636</v>
      </c>
      <c r="C1167" s="3" t="s">
        <v>404</v>
      </c>
      <c r="D1167" s="3" t="s">
        <v>637</v>
      </c>
      <c r="E1167" s="3">
        <v>-2.7441399999999998</v>
      </c>
      <c r="F1167" s="3" t="s">
        <v>633</v>
      </c>
    </row>
    <row r="1168" spans="1:6" x14ac:dyDescent="0.25">
      <c r="A1168" s="3" t="s">
        <v>308</v>
      </c>
      <c r="B1168" s="3" t="s">
        <v>636</v>
      </c>
      <c r="C1168" s="3" t="s">
        <v>412</v>
      </c>
      <c r="D1168" s="3" t="s">
        <v>637</v>
      </c>
      <c r="E1168" s="3">
        <v>-2.9159099999999998</v>
      </c>
      <c r="F1168" s="3" t="s">
        <v>633</v>
      </c>
    </row>
    <row r="1169" spans="1:6" x14ac:dyDescent="0.25">
      <c r="A1169" s="3" t="s">
        <v>308</v>
      </c>
      <c r="B1169" s="3" t="s">
        <v>636</v>
      </c>
      <c r="C1169" s="3" t="s">
        <v>420</v>
      </c>
      <c r="D1169" s="3" t="s">
        <v>637</v>
      </c>
      <c r="E1169" s="3">
        <v>-3.0144500000000001</v>
      </c>
      <c r="F1169" s="3" t="s">
        <v>633</v>
      </c>
    </row>
    <row r="1170" spans="1:6" x14ac:dyDescent="0.25">
      <c r="A1170" s="3" t="s">
        <v>308</v>
      </c>
      <c r="B1170" s="3" t="s">
        <v>636</v>
      </c>
      <c r="C1170" s="3" t="s">
        <v>428</v>
      </c>
      <c r="D1170" s="3" t="s">
        <v>637</v>
      </c>
      <c r="E1170" s="3">
        <v>-3.2629000000000001</v>
      </c>
      <c r="F1170" s="3" t="s">
        <v>633</v>
      </c>
    </row>
    <row r="1171" spans="1:6" x14ac:dyDescent="0.25">
      <c r="A1171" s="3" t="s">
        <v>308</v>
      </c>
      <c r="B1171" s="3" t="s">
        <v>636</v>
      </c>
      <c r="C1171" s="3" t="s">
        <v>439</v>
      </c>
      <c r="D1171" s="3" t="s">
        <v>638</v>
      </c>
      <c r="E1171" s="3">
        <v>-12.1379</v>
      </c>
      <c r="F1171" s="3" t="s">
        <v>633</v>
      </c>
    </row>
    <row r="1172" spans="1:6" x14ac:dyDescent="0.25">
      <c r="A1172" s="3" t="s">
        <v>308</v>
      </c>
      <c r="B1172" s="3" t="s">
        <v>636</v>
      </c>
      <c r="C1172" s="3" t="s">
        <v>447</v>
      </c>
      <c r="D1172" s="3" t="s">
        <v>638</v>
      </c>
      <c r="E1172" s="3">
        <v>-11.7714</v>
      </c>
      <c r="F1172" s="3" t="s">
        <v>633</v>
      </c>
    </row>
    <row r="1173" spans="1:6" x14ac:dyDescent="0.25">
      <c r="A1173" s="3" t="s">
        <v>308</v>
      </c>
      <c r="B1173" s="3" t="s">
        <v>636</v>
      </c>
      <c r="C1173" s="3" t="s">
        <v>455</v>
      </c>
      <c r="D1173" s="3" t="s">
        <v>638</v>
      </c>
      <c r="E1173" s="3">
        <v>-12.0137</v>
      </c>
      <c r="F1173" s="3" t="s">
        <v>633</v>
      </c>
    </row>
    <row r="1174" spans="1:6" x14ac:dyDescent="0.25">
      <c r="A1174" s="3" t="s">
        <v>308</v>
      </c>
      <c r="B1174" s="3" t="s">
        <v>636</v>
      </c>
      <c r="C1174" s="3" t="s">
        <v>463</v>
      </c>
      <c r="D1174" s="3" t="s">
        <v>638</v>
      </c>
      <c r="E1174" s="3">
        <v>-11.844799999999999</v>
      </c>
      <c r="F1174" s="3" t="s">
        <v>633</v>
      </c>
    </row>
    <row r="1175" spans="1:6" x14ac:dyDescent="0.25">
      <c r="A1175" s="3" t="s">
        <v>308</v>
      </c>
      <c r="B1175" s="3" t="s">
        <v>636</v>
      </c>
      <c r="C1175" s="3" t="s">
        <v>473</v>
      </c>
      <c r="D1175" s="3" t="s">
        <v>639</v>
      </c>
      <c r="E1175" s="3">
        <v>-7.7544199999999996</v>
      </c>
      <c r="F1175" s="3" t="s">
        <v>633</v>
      </c>
    </row>
    <row r="1176" spans="1:6" x14ac:dyDescent="0.25">
      <c r="A1176" s="3" t="s">
        <v>308</v>
      </c>
      <c r="B1176" s="3" t="s">
        <v>636</v>
      </c>
      <c r="C1176" s="3" t="s">
        <v>482</v>
      </c>
      <c r="D1176" s="3" t="s">
        <v>639</v>
      </c>
      <c r="E1176" s="3">
        <v>-8.4676200000000001</v>
      </c>
      <c r="F1176" s="3" t="s">
        <v>633</v>
      </c>
    </row>
    <row r="1177" spans="1:6" x14ac:dyDescent="0.25">
      <c r="A1177" s="3" t="s">
        <v>308</v>
      </c>
      <c r="B1177" s="3" t="s">
        <v>636</v>
      </c>
      <c r="C1177" s="3" t="s">
        <v>490</v>
      </c>
      <c r="D1177" s="3" t="s">
        <v>639</v>
      </c>
      <c r="E1177" s="3">
        <v>-8.3514199999999992</v>
      </c>
      <c r="F1177" s="3" t="s">
        <v>633</v>
      </c>
    </row>
    <row r="1178" spans="1:6" x14ac:dyDescent="0.25">
      <c r="A1178" s="3" t="s">
        <v>308</v>
      </c>
      <c r="B1178" s="3" t="s">
        <v>636</v>
      </c>
      <c r="C1178" s="3" t="s">
        <v>498</v>
      </c>
      <c r="D1178" s="3" t="s">
        <v>639</v>
      </c>
      <c r="E1178" s="3">
        <v>-8.2457799999999999</v>
      </c>
      <c r="F1178" s="3" t="s">
        <v>633</v>
      </c>
    </row>
    <row r="1179" spans="1:6" x14ac:dyDescent="0.25">
      <c r="A1179" s="3" t="s">
        <v>316</v>
      </c>
      <c r="B1179" s="3" t="s">
        <v>636</v>
      </c>
      <c r="C1179" s="3" t="s">
        <v>107</v>
      </c>
      <c r="D1179" s="3" t="s">
        <v>632</v>
      </c>
      <c r="E1179" s="3">
        <v>-3.3870100000000001</v>
      </c>
      <c r="F1179" s="3" t="s">
        <v>633</v>
      </c>
    </row>
    <row r="1180" spans="1:6" x14ac:dyDescent="0.25">
      <c r="A1180" s="3" t="s">
        <v>316</v>
      </c>
      <c r="B1180" s="3" t="s">
        <v>636</v>
      </c>
      <c r="C1180" s="3" t="s">
        <v>119</v>
      </c>
      <c r="D1180" s="3" t="s">
        <v>632</v>
      </c>
      <c r="E1180" s="3">
        <v>-3.5017100000000001</v>
      </c>
      <c r="F1180" s="3" t="s">
        <v>633</v>
      </c>
    </row>
    <row r="1181" spans="1:6" x14ac:dyDescent="0.25">
      <c r="A1181" s="3" t="s">
        <v>316</v>
      </c>
      <c r="B1181" s="3" t="s">
        <v>636</v>
      </c>
      <c r="C1181" s="3" t="s">
        <v>127</v>
      </c>
      <c r="D1181" s="3" t="s">
        <v>632</v>
      </c>
      <c r="E1181" s="3">
        <v>-3.3577499999999998</v>
      </c>
      <c r="F1181" s="3" t="s">
        <v>633</v>
      </c>
    </row>
    <row r="1182" spans="1:6" x14ac:dyDescent="0.25">
      <c r="A1182" s="3" t="s">
        <v>316</v>
      </c>
      <c r="B1182" s="3" t="s">
        <v>636</v>
      </c>
      <c r="C1182" s="3" t="s">
        <v>135</v>
      </c>
      <c r="D1182" s="3" t="s">
        <v>632</v>
      </c>
      <c r="E1182" s="3">
        <v>-3.5516299999999998</v>
      </c>
      <c r="F1182" s="3" t="s">
        <v>633</v>
      </c>
    </row>
    <row r="1183" spans="1:6" x14ac:dyDescent="0.25">
      <c r="A1183" s="3" t="s">
        <v>316</v>
      </c>
      <c r="B1183" s="3" t="s">
        <v>636</v>
      </c>
      <c r="C1183" s="3" t="s">
        <v>143</v>
      </c>
      <c r="D1183" s="3" t="s">
        <v>632</v>
      </c>
      <c r="E1183" s="3">
        <v>-3.4464600000000001</v>
      </c>
      <c r="F1183" s="3" t="s">
        <v>633</v>
      </c>
    </row>
    <row r="1184" spans="1:6" x14ac:dyDescent="0.25">
      <c r="A1184" s="3" t="s">
        <v>316</v>
      </c>
      <c r="B1184" s="3" t="s">
        <v>636</v>
      </c>
      <c r="C1184" s="3" t="s">
        <v>151</v>
      </c>
      <c r="D1184" s="3" t="s">
        <v>632</v>
      </c>
      <c r="E1184" s="3">
        <v>-3.4373399999999998</v>
      </c>
      <c r="F1184" s="3" t="s">
        <v>633</v>
      </c>
    </row>
    <row r="1185" spans="1:6" x14ac:dyDescent="0.25">
      <c r="A1185" s="3" t="s">
        <v>316</v>
      </c>
      <c r="B1185" s="3" t="s">
        <v>636</v>
      </c>
      <c r="C1185" s="3" t="s">
        <v>159</v>
      </c>
      <c r="D1185" s="3" t="s">
        <v>632</v>
      </c>
      <c r="E1185" s="3">
        <v>-3.41839</v>
      </c>
      <c r="F1185" s="3" t="s">
        <v>633</v>
      </c>
    </row>
    <row r="1186" spans="1:6" x14ac:dyDescent="0.25">
      <c r="A1186" s="3" t="s">
        <v>316</v>
      </c>
      <c r="B1186" s="3" t="s">
        <v>636</v>
      </c>
      <c r="C1186" s="3" t="s">
        <v>167</v>
      </c>
      <c r="D1186" s="3" t="s">
        <v>632</v>
      </c>
      <c r="E1186" s="3">
        <v>-3.44049</v>
      </c>
      <c r="F1186" s="3" t="s">
        <v>633</v>
      </c>
    </row>
    <row r="1187" spans="1:6" x14ac:dyDescent="0.25">
      <c r="A1187" s="3" t="s">
        <v>316</v>
      </c>
      <c r="B1187" s="3" t="s">
        <v>636</v>
      </c>
      <c r="C1187" s="3" t="s">
        <v>177</v>
      </c>
      <c r="D1187" s="3" t="s">
        <v>634</v>
      </c>
      <c r="E1187" s="3">
        <v>-3.1515399999999998</v>
      </c>
      <c r="F1187" s="3" t="s">
        <v>633</v>
      </c>
    </row>
    <row r="1188" spans="1:6" x14ac:dyDescent="0.25">
      <c r="A1188" s="3" t="s">
        <v>316</v>
      </c>
      <c r="B1188" s="3" t="s">
        <v>636</v>
      </c>
      <c r="C1188" s="3" t="s">
        <v>185</v>
      </c>
      <c r="D1188" s="3" t="s">
        <v>634</v>
      </c>
      <c r="E1188" s="3">
        <v>-3.35101</v>
      </c>
      <c r="F1188" s="3" t="s">
        <v>633</v>
      </c>
    </row>
    <row r="1189" spans="1:6" x14ac:dyDescent="0.25">
      <c r="A1189" s="3" t="s">
        <v>316</v>
      </c>
      <c r="B1189" s="3" t="s">
        <v>636</v>
      </c>
      <c r="C1189" s="3" t="s">
        <v>193</v>
      </c>
      <c r="D1189" s="3" t="s">
        <v>634</v>
      </c>
      <c r="E1189" s="3">
        <v>-3.3172299999999999</v>
      </c>
      <c r="F1189" s="3" t="s">
        <v>633</v>
      </c>
    </row>
    <row r="1190" spans="1:6" x14ac:dyDescent="0.25">
      <c r="A1190" s="3" t="s">
        <v>316</v>
      </c>
      <c r="B1190" s="3" t="s">
        <v>636</v>
      </c>
      <c r="C1190" s="3" t="s">
        <v>201</v>
      </c>
      <c r="D1190" s="3" t="s">
        <v>634</v>
      </c>
      <c r="E1190" s="3">
        <v>-3.32125</v>
      </c>
      <c r="F1190" s="3" t="s">
        <v>633</v>
      </c>
    </row>
    <row r="1191" spans="1:6" x14ac:dyDescent="0.25">
      <c r="A1191" s="3" t="s">
        <v>316</v>
      </c>
      <c r="B1191" s="3" t="s">
        <v>636</v>
      </c>
      <c r="C1191" s="3" t="s">
        <v>209</v>
      </c>
      <c r="D1191" s="3" t="s">
        <v>634</v>
      </c>
      <c r="E1191" s="3">
        <v>-3.0947399999999998</v>
      </c>
      <c r="F1191" s="3" t="s">
        <v>633</v>
      </c>
    </row>
    <row r="1192" spans="1:6" x14ac:dyDescent="0.25">
      <c r="A1192" s="3" t="s">
        <v>316</v>
      </c>
      <c r="B1192" s="3" t="s">
        <v>636</v>
      </c>
      <c r="C1192" s="3" t="s">
        <v>217</v>
      </c>
      <c r="D1192" s="3" t="s">
        <v>634</v>
      </c>
      <c r="E1192" s="3">
        <v>-3.2416900000000002</v>
      </c>
      <c r="F1192" s="3" t="s">
        <v>633</v>
      </c>
    </row>
    <row r="1193" spans="1:6" x14ac:dyDescent="0.25">
      <c r="A1193" s="3" t="s">
        <v>316</v>
      </c>
      <c r="B1193" s="3" t="s">
        <v>636</v>
      </c>
      <c r="C1193" s="3" t="s">
        <v>225</v>
      </c>
      <c r="D1193" s="3" t="s">
        <v>634</v>
      </c>
      <c r="E1193" s="3">
        <v>-3.2465000000000002</v>
      </c>
      <c r="F1193" s="3" t="s">
        <v>633</v>
      </c>
    </row>
    <row r="1194" spans="1:6" x14ac:dyDescent="0.25">
      <c r="A1194" s="3" t="s">
        <v>316</v>
      </c>
      <c r="B1194" s="3" t="s">
        <v>636</v>
      </c>
      <c r="C1194" s="3" t="s">
        <v>233</v>
      </c>
      <c r="D1194" s="3" t="s">
        <v>634</v>
      </c>
      <c r="E1194" s="3">
        <v>-3.4217599999999999</v>
      </c>
      <c r="F1194" s="3" t="s">
        <v>633</v>
      </c>
    </row>
    <row r="1195" spans="1:6" x14ac:dyDescent="0.25">
      <c r="A1195" s="3" t="s">
        <v>316</v>
      </c>
      <c r="B1195" s="3" t="s">
        <v>636</v>
      </c>
      <c r="C1195" s="3" t="s">
        <v>242</v>
      </c>
      <c r="D1195" s="3" t="s">
        <v>635</v>
      </c>
      <c r="E1195" s="3">
        <v>-2.8618000000000001</v>
      </c>
      <c r="F1195" s="3" t="s">
        <v>633</v>
      </c>
    </row>
    <row r="1196" spans="1:6" x14ac:dyDescent="0.25">
      <c r="A1196" s="3" t="s">
        <v>316</v>
      </c>
      <c r="B1196" s="3" t="s">
        <v>636</v>
      </c>
      <c r="C1196" s="3" t="s">
        <v>250</v>
      </c>
      <c r="D1196" s="3" t="s">
        <v>635</v>
      </c>
      <c r="E1196" s="3">
        <v>-2.78044</v>
      </c>
      <c r="F1196" s="3" t="s">
        <v>633</v>
      </c>
    </row>
    <row r="1197" spans="1:6" x14ac:dyDescent="0.25">
      <c r="A1197" s="3" t="s">
        <v>316</v>
      </c>
      <c r="B1197" s="3" t="s">
        <v>636</v>
      </c>
      <c r="C1197" s="3" t="s">
        <v>258</v>
      </c>
      <c r="D1197" s="3" t="s">
        <v>635</v>
      </c>
      <c r="E1197" s="3">
        <v>-2.9687700000000001</v>
      </c>
      <c r="F1197" s="3" t="s">
        <v>633</v>
      </c>
    </row>
    <row r="1198" spans="1:6" x14ac:dyDescent="0.25">
      <c r="A1198" s="3" t="s">
        <v>316</v>
      </c>
      <c r="B1198" s="3" t="s">
        <v>636</v>
      </c>
      <c r="C1198" s="3" t="s">
        <v>266</v>
      </c>
      <c r="D1198" s="3" t="s">
        <v>635</v>
      </c>
      <c r="E1198" s="3">
        <v>-2.7745500000000001</v>
      </c>
      <c r="F1198" s="3" t="s">
        <v>633</v>
      </c>
    </row>
    <row r="1199" spans="1:6" x14ac:dyDescent="0.25">
      <c r="A1199" s="3" t="s">
        <v>316</v>
      </c>
      <c r="B1199" s="3" t="s">
        <v>636</v>
      </c>
      <c r="C1199" s="3" t="s">
        <v>274</v>
      </c>
      <c r="D1199" s="3" t="s">
        <v>635</v>
      </c>
      <c r="E1199" s="3">
        <v>-2.6642000000000001</v>
      </c>
      <c r="F1199" s="3" t="s">
        <v>633</v>
      </c>
    </row>
    <row r="1200" spans="1:6" x14ac:dyDescent="0.25">
      <c r="A1200" s="3" t="s">
        <v>316</v>
      </c>
      <c r="B1200" s="3" t="s">
        <v>636</v>
      </c>
      <c r="C1200" s="3" t="s">
        <v>282</v>
      </c>
      <c r="D1200" s="3" t="s">
        <v>635</v>
      </c>
      <c r="E1200" s="3">
        <v>-3.0646800000000001</v>
      </c>
      <c r="F1200" s="3" t="s">
        <v>633</v>
      </c>
    </row>
    <row r="1201" spans="1:6" x14ac:dyDescent="0.25">
      <c r="A1201" s="3" t="s">
        <v>316</v>
      </c>
      <c r="B1201" s="3" t="s">
        <v>636</v>
      </c>
      <c r="C1201" s="3" t="s">
        <v>290</v>
      </c>
      <c r="D1201" s="3" t="s">
        <v>635</v>
      </c>
      <c r="E1201" s="3">
        <v>-2.82281</v>
      </c>
      <c r="F1201" s="3" t="s">
        <v>633</v>
      </c>
    </row>
    <row r="1202" spans="1:6" x14ac:dyDescent="0.25">
      <c r="A1202" s="3" t="s">
        <v>316</v>
      </c>
      <c r="B1202" s="3" t="s">
        <v>636</v>
      </c>
      <c r="C1202" s="3" t="s">
        <v>298</v>
      </c>
      <c r="D1202" s="3" t="s">
        <v>635</v>
      </c>
      <c r="E1202" s="3">
        <v>-3.00135</v>
      </c>
      <c r="F1202" s="3" t="s">
        <v>633</v>
      </c>
    </row>
    <row r="1203" spans="1:6" x14ac:dyDescent="0.25">
      <c r="A1203" s="3" t="s">
        <v>316</v>
      </c>
      <c r="B1203" s="3" t="s">
        <v>636</v>
      </c>
      <c r="C1203" s="3" t="s">
        <v>308</v>
      </c>
      <c r="D1203" s="3" t="s">
        <v>636</v>
      </c>
      <c r="E1203" s="3">
        <v>-0.17433699999999999</v>
      </c>
      <c r="F1203" s="3" t="s">
        <v>633</v>
      </c>
    </row>
    <row r="1204" spans="1:6" x14ac:dyDescent="0.25">
      <c r="A1204" s="3" t="s">
        <v>316</v>
      </c>
      <c r="B1204" s="3" t="s">
        <v>636</v>
      </c>
      <c r="C1204" s="3" t="s">
        <v>324</v>
      </c>
      <c r="D1204" s="3" t="s">
        <v>636</v>
      </c>
      <c r="E1204" s="3">
        <v>-0.240227</v>
      </c>
      <c r="F1204" s="3" t="s">
        <v>633</v>
      </c>
    </row>
    <row r="1205" spans="1:6" x14ac:dyDescent="0.25">
      <c r="A1205" s="3" t="s">
        <v>316</v>
      </c>
      <c r="B1205" s="3" t="s">
        <v>636</v>
      </c>
      <c r="C1205" s="3" t="s">
        <v>332</v>
      </c>
      <c r="D1205" s="3" t="s">
        <v>636</v>
      </c>
      <c r="E1205" s="3">
        <v>-0.225936</v>
      </c>
      <c r="F1205" s="3" t="s">
        <v>633</v>
      </c>
    </row>
    <row r="1206" spans="1:6" x14ac:dyDescent="0.25">
      <c r="A1206" s="3" t="s">
        <v>316</v>
      </c>
      <c r="B1206" s="3" t="s">
        <v>636</v>
      </c>
      <c r="C1206" s="3" t="s">
        <v>340</v>
      </c>
      <c r="D1206" s="3" t="s">
        <v>636</v>
      </c>
      <c r="E1206" s="3">
        <v>-0.263797</v>
      </c>
      <c r="F1206" s="3" t="s">
        <v>633</v>
      </c>
    </row>
    <row r="1207" spans="1:6" x14ac:dyDescent="0.25">
      <c r="A1207" s="3" t="s">
        <v>316</v>
      </c>
      <c r="B1207" s="3" t="s">
        <v>636</v>
      </c>
      <c r="C1207" s="3" t="s">
        <v>348</v>
      </c>
      <c r="D1207" s="3" t="s">
        <v>636</v>
      </c>
      <c r="E1207" s="3">
        <v>-0.246561</v>
      </c>
      <c r="F1207" s="3" t="s">
        <v>633</v>
      </c>
    </row>
    <row r="1208" spans="1:6" x14ac:dyDescent="0.25">
      <c r="A1208" s="3" t="s">
        <v>316</v>
      </c>
      <c r="B1208" s="3" t="s">
        <v>636</v>
      </c>
      <c r="C1208" s="3" t="s">
        <v>356</v>
      </c>
      <c r="D1208" s="3" t="s">
        <v>636</v>
      </c>
      <c r="E1208" s="3">
        <v>-0.21362100000000001</v>
      </c>
      <c r="F1208" s="3" t="s">
        <v>633</v>
      </c>
    </row>
    <row r="1209" spans="1:6" x14ac:dyDescent="0.25">
      <c r="A1209" s="3" t="s">
        <v>316</v>
      </c>
      <c r="B1209" s="3" t="s">
        <v>636</v>
      </c>
      <c r="C1209" s="3" t="s">
        <v>364</v>
      </c>
      <c r="D1209" s="3" t="s">
        <v>636</v>
      </c>
      <c r="E1209" s="3">
        <v>-0.253691</v>
      </c>
      <c r="F1209" s="3" t="s">
        <v>633</v>
      </c>
    </row>
    <row r="1210" spans="1:6" x14ac:dyDescent="0.25">
      <c r="A1210" s="3" t="s">
        <v>316</v>
      </c>
      <c r="B1210" s="3" t="s">
        <v>636</v>
      </c>
      <c r="C1210" s="3" t="s">
        <v>372</v>
      </c>
      <c r="D1210" s="3" t="s">
        <v>637</v>
      </c>
      <c r="E1210" s="3">
        <v>-3.4107799999999999</v>
      </c>
      <c r="F1210" s="3" t="s">
        <v>633</v>
      </c>
    </row>
    <row r="1211" spans="1:6" x14ac:dyDescent="0.25">
      <c r="A1211" s="3" t="s">
        <v>316</v>
      </c>
      <c r="B1211" s="3" t="s">
        <v>636</v>
      </c>
      <c r="C1211" s="3" t="s">
        <v>380</v>
      </c>
      <c r="D1211" s="3" t="s">
        <v>637</v>
      </c>
      <c r="E1211" s="3">
        <v>-3.49716</v>
      </c>
      <c r="F1211" s="3" t="s">
        <v>633</v>
      </c>
    </row>
    <row r="1212" spans="1:6" x14ac:dyDescent="0.25">
      <c r="A1212" s="3" t="s">
        <v>316</v>
      </c>
      <c r="B1212" s="3" t="s">
        <v>636</v>
      </c>
      <c r="C1212" s="3" t="s">
        <v>388</v>
      </c>
      <c r="D1212" s="3" t="s">
        <v>637</v>
      </c>
      <c r="E1212" s="3">
        <v>-3.4578500000000001</v>
      </c>
      <c r="F1212" s="3" t="s">
        <v>633</v>
      </c>
    </row>
    <row r="1213" spans="1:6" x14ac:dyDescent="0.25">
      <c r="A1213" s="3" t="s">
        <v>316</v>
      </c>
      <c r="B1213" s="3" t="s">
        <v>636</v>
      </c>
      <c r="C1213" s="3" t="s">
        <v>396</v>
      </c>
      <c r="D1213" s="3" t="s">
        <v>637</v>
      </c>
      <c r="E1213" s="3">
        <v>-3.23291</v>
      </c>
      <c r="F1213" s="3" t="s">
        <v>633</v>
      </c>
    </row>
    <row r="1214" spans="1:6" x14ac:dyDescent="0.25">
      <c r="A1214" s="3" t="s">
        <v>316</v>
      </c>
      <c r="B1214" s="3" t="s">
        <v>636</v>
      </c>
      <c r="C1214" s="3" t="s">
        <v>404</v>
      </c>
      <c r="D1214" s="3" t="s">
        <v>637</v>
      </c>
      <c r="E1214" s="3">
        <v>-2.9249200000000002</v>
      </c>
      <c r="F1214" s="3" t="s">
        <v>633</v>
      </c>
    </row>
    <row r="1215" spans="1:6" x14ac:dyDescent="0.25">
      <c r="A1215" s="3" t="s">
        <v>316</v>
      </c>
      <c r="B1215" s="3" t="s">
        <v>636</v>
      </c>
      <c r="C1215" s="3" t="s">
        <v>412</v>
      </c>
      <c r="D1215" s="3" t="s">
        <v>637</v>
      </c>
      <c r="E1215" s="3">
        <v>-3.1059000000000001</v>
      </c>
      <c r="F1215" s="3" t="s">
        <v>633</v>
      </c>
    </row>
    <row r="1216" spans="1:6" x14ac:dyDescent="0.25">
      <c r="A1216" s="3" t="s">
        <v>316</v>
      </c>
      <c r="B1216" s="3" t="s">
        <v>636</v>
      </c>
      <c r="C1216" s="3" t="s">
        <v>420</v>
      </c>
      <c r="D1216" s="3" t="s">
        <v>637</v>
      </c>
      <c r="E1216" s="3">
        <v>-3.2278600000000002</v>
      </c>
      <c r="F1216" s="3" t="s">
        <v>633</v>
      </c>
    </row>
    <row r="1217" spans="1:6" x14ac:dyDescent="0.25">
      <c r="A1217" s="3" t="s">
        <v>316</v>
      </c>
      <c r="B1217" s="3" t="s">
        <v>636</v>
      </c>
      <c r="C1217" s="3" t="s">
        <v>428</v>
      </c>
      <c r="D1217" s="3" t="s">
        <v>637</v>
      </c>
      <c r="E1217" s="3">
        <v>-3.4925600000000001</v>
      </c>
      <c r="F1217" s="3" t="s">
        <v>633</v>
      </c>
    </row>
    <row r="1218" spans="1:6" x14ac:dyDescent="0.25">
      <c r="A1218" s="3" t="s">
        <v>316</v>
      </c>
      <c r="B1218" s="3" t="s">
        <v>636</v>
      </c>
      <c r="C1218" s="3" t="s">
        <v>439</v>
      </c>
      <c r="D1218" s="3" t="s">
        <v>638</v>
      </c>
      <c r="E1218" s="3">
        <v>-13.171099999999999</v>
      </c>
      <c r="F1218" s="3" t="s">
        <v>633</v>
      </c>
    </row>
    <row r="1219" spans="1:6" x14ac:dyDescent="0.25">
      <c r="A1219" s="3" t="s">
        <v>316</v>
      </c>
      <c r="B1219" s="3" t="s">
        <v>636</v>
      </c>
      <c r="C1219" s="3" t="s">
        <v>447</v>
      </c>
      <c r="D1219" s="3" t="s">
        <v>638</v>
      </c>
      <c r="E1219" s="3">
        <v>-12.7639</v>
      </c>
      <c r="F1219" s="3" t="s">
        <v>633</v>
      </c>
    </row>
    <row r="1220" spans="1:6" x14ac:dyDescent="0.25">
      <c r="A1220" s="3" t="s">
        <v>316</v>
      </c>
      <c r="B1220" s="3" t="s">
        <v>636</v>
      </c>
      <c r="C1220" s="3" t="s">
        <v>455</v>
      </c>
      <c r="D1220" s="3" t="s">
        <v>638</v>
      </c>
      <c r="E1220" s="3">
        <v>-13.052099999999999</v>
      </c>
      <c r="F1220" s="3" t="s">
        <v>633</v>
      </c>
    </row>
    <row r="1221" spans="1:6" x14ac:dyDescent="0.25">
      <c r="A1221" s="3" t="s">
        <v>316</v>
      </c>
      <c r="B1221" s="3" t="s">
        <v>636</v>
      </c>
      <c r="C1221" s="3" t="s">
        <v>463</v>
      </c>
      <c r="D1221" s="3" t="s">
        <v>638</v>
      </c>
      <c r="E1221" s="3">
        <v>-12.8626</v>
      </c>
      <c r="F1221" s="3" t="s">
        <v>633</v>
      </c>
    </row>
    <row r="1222" spans="1:6" x14ac:dyDescent="0.25">
      <c r="A1222" s="3" t="s">
        <v>316</v>
      </c>
      <c r="B1222" s="3" t="s">
        <v>636</v>
      </c>
      <c r="C1222" s="3" t="s">
        <v>473</v>
      </c>
      <c r="D1222" s="3" t="s">
        <v>639</v>
      </c>
      <c r="E1222" s="3">
        <v>-8.1672700000000003</v>
      </c>
      <c r="F1222" s="3" t="s">
        <v>633</v>
      </c>
    </row>
    <row r="1223" spans="1:6" x14ac:dyDescent="0.25">
      <c r="A1223" s="3" t="s">
        <v>316</v>
      </c>
      <c r="B1223" s="3" t="s">
        <v>636</v>
      </c>
      <c r="C1223" s="3" t="s">
        <v>482</v>
      </c>
      <c r="D1223" s="3" t="s">
        <v>639</v>
      </c>
      <c r="E1223" s="3">
        <v>-8.9429099999999995</v>
      </c>
      <c r="F1223" s="3" t="s">
        <v>633</v>
      </c>
    </row>
    <row r="1224" spans="1:6" x14ac:dyDescent="0.25">
      <c r="A1224" s="3" t="s">
        <v>316</v>
      </c>
      <c r="B1224" s="3" t="s">
        <v>636</v>
      </c>
      <c r="C1224" s="3" t="s">
        <v>490</v>
      </c>
      <c r="D1224" s="3" t="s">
        <v>639</v>
      </c>
      <c r="E1224" s="3">
        <v>-8.8155400000000004</v>
      </c>
      <c r="F1224" s="3" t="s">
        <v>633</v>
      </c>
    </row>
    <row r="1225" spans="1:6" x14ac:dyDescent="0.25">
      <c r="A1225" s="3" t="s">
        <v>316</v>
      </c>
      <c r="B1225" s="3" t="s">
        <v>636</v>
      </c>
      <c r="C1225" s="3" t="s">
        <v>498</v>
      </c>
      <c r="D1225" s="3" t="s">
        <v>639</v>
      </c>
      <c r="E1225" s="3">
        <v>-8.6996500000000001</v>
      </c>
      <c r="F1225" s="3" t="s">
        <v>633</v>
      </c>
    </row>
    <row r="1226" spans="1:6" x14ac:dyDescent="0.25">
      <c r="A1226" s="3" t="s">
        <v>324</v>
      </c>
      <c r="B1226" s="3" t="s">
        <v>636</v>
      </c>
      <c r="C1226" s="3" t="s">
        <v>107</v>
      </c>
      <c r="D1226" s="3" t="s">
        <v>632</v>
      </c>
      <c r="E1226" s="3">
        <v>-3.1816900000000001</v>
      </c>
      <c r="F1226" s="3" t="s">
        <v>633</v>
      </c>
    </row>
    <row r="1227" spans="1:6" x14ac:dyDescent="0.25">
      <c r="A1227" s="3" t="s">
        <v>324</v>
      </c>
      <c r="B1227" s="3" t="s">
        <v>636</v>
      </c>
      <c r="C1227" s="3" t="s">
        <v>119</v>
      </c>
      <c r="D1227" s="3" t="s">
        <v>632</v>
      </c>
      <c r="E1227" s="3">
        <v>-3.2741899999999999</v>
      </c>
      <c r="F1227" s="3" t="s">
        <v>633</v>
      </c>
    </row>
    <row r="1228" spans="1:6" x14ac:dyDescent="0.25">
      <c r="A1228" s="3" t="s">
        <v>324</v>
      </c>
      <c r="B1228" s="3" t="s">
        <v>636</v>
      </c>
      <c r="C1228" s="3" t="s">
        <v>127</v>
      </c>
      <c r="D1228" s="3" t="s">
        <v>632</v>
      </c>
      <c r="E1228" s="3">
        <v>-3.14052</v>
      </c>
      <c r="F1228" s="3" t="s">
        <v>633</v>
      </c>
    </row>
    <row r="1229" spans="1:6" x14ac:dyDescent="0.25">
      <c r="A1229" s="3" t="s">
        <v>324</v>
      </c>
      <c r="B1229" s="3" t="s">
        <v>636</v>
      </c>
      <c r="C1229" s="3" t="s">
        <v>135</v>
      </c>
      <c r="D1229" s="3" t="s">
        <v>632</v>
      </c>
      <c r="E1229" s="3">
        <v>-3.3192300000000001</v>
      </c>
      <c r="F1229" s="3" t="s">
        <v>633</v>
      </c>
    </row>
    <row r="1230" spans="1:6" x14ac:dyDescent="0.25">
      <c r="A1230" s="3" t="s">
        <v>324</v>
      </c>
      <c r="B1230" s="3" t="s">
        <v>636</v>
      </c>
      <c r="C1230" s="3" t="s">
        <v>143</v>
      </c>
      <c r="D1230" s="3" t="s">
        <v>632</v>
      </c>
      <c r="E1230" s="3">
        <v>-3.2168800000000002</v>
      </c>
      <c r="F1230" s="3" t="s">
        <v>633</v>
      </c>
    </row>
    <row r="1231" spans="1:6" x14ac:dyDescent="0.25">
      <c r="A1231" s="3" t="s">
        <v>324</v>
      </c>
      <c r="B1231" s="3" t="s">
        <v>636</v>
      </c>
      <c r="C1231" s="3" t="s">
        <v>151</v>
      </c>
      <c r="D1231" s="3" t="s">
        <v>632</v>
      </c>
      <c r="E1231" s="3">
        <v>-3.2129699999999999</v>
      </c>
      <c r="F1231" s="3" t="s">
        <v>633</v>
      </c>
    </row>
    <row r="1232" spans="1:6" x14ac:dyDescent="0.25">
      <c r="A1232" s="3" t="s">
        <v>324</v>
      </c>
      <c r="B1232" s="3" t="s">
        <v>636</v>
      </c>
      <c r="C1232" s="3" t="s">
        <v>159</v>
      </c>
      <c r="D1232" s="3" t="s">
        <v>632</v>
      </c>
      <c r="E1232" s="3">
        <v>-3.1968200000000002</v>
      </c>
      <c r="F1232" s="3" t="s">
        <v>633</v>
      </c>
    </row>
    <row r="1233" spans="1:6" x14ac:dyDescent="0.25">
      <c r="A1233" s="3" t="s">
        <v>324</v>
      </c>
      <c r="B1233" s="3" t="s">
        <v>636</v>
      </c>
      <c r="C1233" s="3" t="s">
        <v>167</v>
      </c>
      <c r="D1233" s="3" t="s">
        <v>632</v>
      </c>
      <c r="E1233" s="3">
        <v>-3.2165499999999998</v>
      </c>
      <c r="F1233" s="3" t="s">
        <v>633</v>
      </c>
    </row>
    <row r="1234" spans="1:6" x14ac:dyDescent="0.25">
      <c r="A1234" s="3" t="s">
        <v>324</v>
      </c>
      <c r="B1234" s="3" t="s">
        <v>636</v>
      </c>
      <c r="C1234" s="3" t="s">
        <v>177</v>
      </c>
      <c r="D1234" s="3" t="s">
        <v>634</v>
      </c>
      <c r="E1234" s="3">
        <v>-2.9265699999999999</v>
      </c>
      <c r="F1234" s="3" t="s">
        <v>633</v>
      </c>
    </row>
    <row r="1235" spans="1:6" x14ac:dyDescent="0.25">
      <c r="A1235" s="3" t="s">
        <v>324</v>
      </c>
      <c r="B1235" s="3" t="s">
        <v>636</v>
      </c>
      <c r="C1235" s="3" t="s">
        <v>185</v>
      </c>
      <c r="D1235" s="3" t="s">
        <v>634</v>
      </c>
      <c r="E1235" s="3">
        <v>-3.13646</v>
      </c>
      <c r="F1235" s="3" t="s">
        <v>633</v>
      </c>
    </row>
    <row r="1236" spans="1:6" x14ac:dyDescent="0.25">
      <c r="A1236" s="3" t="s">
        <v>324</v>
      </c>
      <c r="B1236" s="3" t="s">
        <v>636</v>
      </c>
      <c r="C1236" s="3" t="s">
        <v>193</v>
      </c>
      <c r="D1236" s="3" t="s">
        <v>634</v>
      </c>
      <c r="E1236" s="3">
        <v>-3.1180099999999999</v>
      </c>
      <c r="F1236" s="3" t="s">
        <v>633</v>
      </c>
    </row>
    <row r="1237" spans="1:6" x14ac:dyDescent="0.25">
      <c r="A1237" s="3" t="s">
        <v>324</v>
      </c>
      <c r="B1237" s="3" t="s">
        <v>636</v>
      </c>
      <c r="C1237" s="3" t="s">
        <v>201</v>
      </c>
      <c r="D1237" s="3" t="s">
        <v>634</v>
      </c>
      <c r="E1237" s="3">
        <v>-3.1195200000000001</v>
      </c>
      <c r="F1237" s="3" t="s">
        <v>633</v>
      </c>
    </row>
    <row r="1238" spans="1:6" x14ac:dyDescent="0.25">
      <c r="A1238" s="3" t="s">
        <v>324</v>
      </c>
      <c r="B1238" s="3" t="s">
        <v>636</v>
      </c>
      <c r="C1238" s="3" t="s">
        <v>209</v>
      </c>
      <c r="D1238" s="3" t="s">
        <v>634</v>
      </c>
      <c r="E1238" s="3">
        <v>-2.8820800000000002</v>
      </c>
      <c r="F1238" s="3" t="s">
        <v>633</v>
      </c>
    </row>
    <row r="1239" spans="1:6" x14ac:dyDescent="0.25">
      <c r="A1239" s="3" t="s">
        <v>324</v>
      </c>
      <c r="B1239" s="3" t="s">
        <v>636</v>
      </c>
      <c r="C1239" s="3" t="s">
        <v>217</v>
      </c>
      <c r="D1239" s="3" t="s">
        <v>634</v>
      </c>
      <c r="E1239" s="3">
        <v>-3.0310299999999999</v>
      </c>
      <c r="F1239" s="3" t="s">
        <v>633</v>
      </c>
    </row>
    <row r="1240" spans="1:6" x14ac:dyDescent="0.25">
      <c r="A1240" s="3" t="s">
        <v>324</v>
      </c>
      <c r="B1240" s="3" t="s">
        <v>636</v>
      </c>
      <c r="C1240" s="3" t="s">
        <v>225</v>
      </c>
      <c r="D1240" s="3" t="s">
        <v>634</v>
      </c>
      <c r="E1240" s="3">
        <v>-3.01762</v>
      </c>
      <c r="F1240" s="3" t="s">
        <v>633</v>
      </c>
    </row>
    <row r="1241" spans="1:6" x14ac:dyDescent="0.25">
      <c r="A1241" s="3" t="s">
        <v>324</v>
      </c>
      <c r="B1241" s="3" t="s">
        <v>636</v>
      </c>
      <c r="C1241" s="3" t="s">
        <v>233</v>
      </c>
      <c r="D1241" s="3" t="s">
        <v>634</v>
      </c>
      <c r="E1241" s="3">
        <v>-3.2025299999999999</v>
      </c>
      <c r="F1241" s="3" t="s">
        <v>633</v>
      </c>
    </row>
    <row r="1242" spans="1:6" x14ac:dyDescent="0.25">
      <c r="A1242" s="3" t="s">
        <v>324</v>
      </c>
      <c r="B1242" s="3" t="s">
        <v>636</v>
      </c>
      <c r="C1242" s="3" t="s">
        <v>242</v>
      </c>
      <c r="D1242" s="3" t="s">
        <v>635</v>
      </c>
      <c r="E1242" s="3">
        <v>-2.69997</v>
      </c>
      <c r="F1242" s="3" t="s">
        <v>633</v>
      </c>
    </row>
    <row r="1243" spans="1:6" x14ac:dyDescent="0.25">
      <c r="A1243" s="3" t="s">
        <v>324</v>
      </c>
      <c r="B1243" s="3" t="s">
        <v>636</v>
      </c>
      <c r="C1243" s="3" t="s">
        <v>250</v>
      </c>
      <c r="D1243" s="3" t="s">
        <v>635</v>
      </c>
      <c r="E1243" s="3">
        <v>-2.6335799999999998</v>
      </c>
      <c r="F1243" s="3" t="s">
        <v>633</v>
      </c>
    </row>
    <row r="1244" spans="1:6" x14ac:dyDescent="0.25">
      <c r="A1244" s="3" t="s">
        <v>324</v>
      </c>
      <c r="B1244" s="3" t="s">
        <v>636</v>
      </c>
      <c r="C1244" s="3" t="s">
        <v>258</v>
      </c>
      <c r="D1244" s="3" t="s">
        <v>635</v>
      </c>
      <c r="E1244" s="3">
        <v>-2.8097400000000001</v>
      </c>
      <c r="F1244" s="3" t="s">
        <v>633</v>
      </c>
    </row>
    <row r="1245" spans="1:6" x14ac:dyDescent="0.25">
      <c r="A1245" s="3" t="s">
        <v>324</v>
      </c>
      <c r="B1245" s="3" t="s">
        <v>636</v>
      </c>
      <c r="C1245" s="3" t="s">
        <v>266</v>
      </c>
      <c r="D1245" s="3" t="s">
        <v>635</v>
      </c>
      <c r="E1245" s="3">
        <v>-2.6222400000000001</v>
      </c>
      <c r="F1245" s="3" t="s">
        <v>633</v>
      </c>
    </row>
    <row r="1246" spans="1:6" x14ac:dyDescent="0.25">
      <c r="A1246" s="3" t="s">
        <v>324</v>
      </c>
      <c r="B1246" s="3" t="s">
        <v>636</v>
      </c>
      <c r="C1246" s="3" t="s">
        <v>274</v>
      </c>
      <c r="D1246" s="3" t="s">
        <v>635</v>
      </c>
      <c r="E1246" s="3">
        <v>-2.5249000000000001</v>
      </c>
      <c r="F1246" s="3" t="s">
        <v>633</v>
      </c>
    </row>
    <row r="1247" spans="1:6" x14ac:dyDescent="0.25">
      <c r="A1247" s="3" t="s">
        <v>324</v>
      </c>
      <c r="B1247" s="3" t="s">
        <v>636</v>
      </c>
      <c r="C1247" s="3" t="s">
        <v>282</v>
      </c>
      <c r="D1247" s="3" t="s">
        <v>635</v>
      </c>
      <c r="E1247" s="3">
        <v>-2.8992499999999999</v>
      </c>
      <c r="F1247" s="3" t="s">
        <v>633</v>
      </c>
    </row>
    <row r="1248" spans="1:6" x14ac:dyDescent="0.25">
      <c r="A1248" s="3" t="s">
        <v>324</v>
      </c>
      <c r="B1248" s="3" t="s">
        <v>636</v>
      </c>
      <c r="C1248" s="3" t="s">
        <v>290</v>
      </c>
      <c r="D1248" s="3" t="s">
        <v>635</v>
      </c>
      <c r="E1248" s="3">
        <v>-2.6694300000000002</v>
      </c>
      <c r="F1248" s="3" t="s">
        <v>633</v>
      </c>
    </row>
    <row r="1249" spans="1:6" x14ac:dyDescent="0.25">
      <c r="A1249" s="3" t="s">
        <v>324</v>
      </c>
      <c r="B1249" s="3" t="s">
        <v>636</v>
      </c>
      <c r="C1249" s="3" t="s">
        <v>298</v>
      </c>
      <c r="D1249" s="3" t="s">
        <v>635</v>
      </c>
      <c r="E1249" s="3">
        <v>-2.8342399999999999</v>
      </c>
      <c r="F1249" s="3" t="s">
        <v>633</v>
      </c>
    </row>
    <row r="1250" spans="1:6" x14ac:dyDescent="0.25">
      <c r="A1250" s="3" t="s">
        <v>324</v>
      </c>
      <c r="B1250" s="3" t="s">
        <v>636</v>
      </c>
      <c r="C1250" s="3" t="s">
        <v>308</v>
      </c>
      <c r="D1250" s="3" t="s">
        <v>636</v>
      </c>
      <c r="E1250" s="3">
        <v>-0.16550000000000001</v>
      </c>
      <c r="F1250" s="3" t="s">
        <v>633</v>
      </c>
    </row>
    <row r="1251" spans="1:6" x14ac:dyDescent="0.25">
      <c r="A1251" s="3" t="s">
        <v>324</v>
      </c>
      <c r="B1251" s="3" t="s">
        <v>636</v>
      </c>
      <c r="C1251" s="3" t="s">
        <v>316</v>
      </c>
      <c r="D1251" s="3" t="s">
        <v>636</v>
      </c>
      <c r="E1251" s="3">
        <v>-0.240227</v>
      </c>
      <c r="F1251" s="3" t="s">
        <v>633</v>
      </c>
    </row>
    <row r="1252" spans="1:6" x14ac:dyDescent="0.25">
      <c r="A1252" s="3" t="s">
        <v>324</v>
      </c>
      <c r="B1252" s="3" t="s">
        <v>636</v>
      </c>
      <c r="C1252" s="3" t="s">
        <v>332</v>
      </c>
      <c r="D1252" s="3" t="s">
        <v>636</v>
      </c>
      <c r="E1252" s="3">
        <v>-0.14697499999999999</v>
      </c>
      <c r="F1252" s="3" t="s">
        <v>633</v>
      </c>
    </row>
    <row r="1253" spans="1:6" x14ac:dyDescent="0.25">
      <c r="A1253" s="3" t="s">
        <v>324</v>
      </c>
      <c r="B1253" s="3" t="s">
        <v>636</v>
      </c>
      <c r="C1253" s="3" t="s">
        <v>340</v>
      </c>
      <c r="D1253" s="3" t="s">
        <v>636</v>
      </c>
      <c r="E1253" s="3">
        <v>-0.19927800000000001</v>
      </c>
      <c r="F1253" s="3" t="s">
        <v>633</v>
      </c>
    </row>
    <row r="1254" spans="1:6" x14ac:dyDescent="0.25">
      <c r="A1254" s="3" t="s">
        <v>324</v>
      </c>
      <c r="B1254" s="3" t="s">
        <v>636</v>
      </c>
      <c r="C1254" s="3" t="s">
        <v>348</v>
      </c>
      <c r="D1254" s="3" t="s">
        <v>636</v>
      </c>
      <c r="E1254" s="3">
        <v>-0.20533699999999999</v>
      </c>
      <c r="F1254" s="3" t="s">
        <v>633</v>
      </c>
    </row>
    <row r="1255" spans="1:6" x14ac:dyDescent="0.25">
      <c r="A1255" s="3" t="s">
        <v>324</v>
      </c>
      <c r="B1255" s="3" t="s">
        <v>636</v>
      </c>
      <c r="C1255" s="3" t="s">
        <v>356</v>
      </c>
      <c r="D1255" s="3" t="s">
        <v>636</v>
      </c>
      <c r="E1255" s="3">
        <v>-0.19716500000000001</v>
      </c>
      <c r="F1255" s="3" t="s">
        <v>633</v>
      </c>
    </row>
    <row r="1256" spans="1:6" x14ac:dyDescent="0.25">
      <c r="A1256" s="3" t="s">
        <v>324</v>
      </c>
      <c r="B1256" s="3" t="s">
        <v>636</v>
      </c>
      <c r="C1256" s="3" t="s">
        <v>364</v>
      </c>
      <c r="D1256" s="3" t="s">
        <v>636</v>
      </c>
      <c r="E1256" s="3">
        <v>-0.17424500000000001</v>
      </c>
      <c r="F1256" s="3" t="s">
        <v>633</v>
      </c>
    </row>
    <row r="1257" spans="1:6" x14ac:dyDescent="0.25">
      <c r="A1257" s="3" t="s">
        <v>324</v>
      </c>
      <c r="B1257" s="3" t="s">
        <v>636</v>
      </c>
      <c r="C1257" s="3" t="s">
        <v>372</v>
      </c>
      <c r="D1257" s="3" t="s">
        <v>637</v>
      </c>
      <c r="E1257" s="3">
        <v>-3.1779000000000002</v>
      </c>
      <c r="F1257" s="3" t="s">
        <v>633</v>
      </c>
    </row>
    <row r="1258" spans="1:6" x14ac:dyDescent="0.25">
      <c r="A1258" s="3" t="s">
        <v>324</v>
      </c>
      <c r="B1258" s="3" t="s">
        <v>636</v>
      </c>
      <c r="C1258" s="3" t="s">
        <v>380</v>
      </c>
      <c r="D1258" s="3" t="s">
        <v>637</v>
      </c>
      <c r="E1258" s="3">
        <v>-3.26492</v>
      </c>
      <c r="F1258" s="3" t="s">
        <v>633</v>
      </c>
    </row>
    <row r="1259" spans="1:6" x14ac:dyDescent="0.25">
      <c r="A1259" s="3" t="s">
        <v>324</v>
      </c>
      <c r="B1259" s="3" t="s">
        <v>636</v>
      </c>
      <c r="C1259" s="3" t="s">
        <v>388</v>
      </c>
      <c r="D1259" s="3" t="s">
        <v>637</v>
      </c>
      <c r="E1259" s="3">
        <v>-3.22655</v>
      </c>
      <c r="F1259" s="3" t="s">
        <v>633</v>
      </c>
    </row>
    <row r="1260" spans="1:6" x14ac:dyDescent="0.25">
      <c r="A1260" s="3" t="s">
        <v>324</v>
      </c>
      <c r="B1260" s="3" t="s">
        <v>636</v>
      </c>
      <c r="C1260" s="3" t="s">
        <v>396</v>
      </c>
      <c r="D1260" s="3" t="s">
        <v>637</v>
      </c>
      <c r="E1260" s="3">
        <v>-3.0305300000000002</v>
      </c>
      <c r="F1260" s="3" t="s">
        <v>633</v>
      </c>
    </row>
    <row r="1261" spans="1:6" x14ac:dyDescent="0.25">
      <c r="A1261" s="3" t="s">
        <v>324</v>
      </c>
      <c r="B1261" s="3" t="s">
        <v>636</v>
      </c>
      <c r="C1261" s="3" t="s">
        <v>404</v>
      </c>
      <c r="D1261" s="3" t="s">
        <v>637</v>
      </c>
      <c r="E1261" s="3">
        <v>-2.7548300000000001</v>
      </c>
      <c r="F1261" s="3" t="s">
        <v>633</v>
      </c>
    </row>
    <row r="1262" spans="1:6" x14ac:dyDescent="0.25">
      <c r="A1262" s="3" t="s">
        <v>324</v>
      </c>
      <c r="B1262" s="3" t="s">
        <v>636</v>
      </c>
      <c r="C1262" s="3" t="s">
        <v>412</v>
      </c>
      <c r="D1262" s="3" t="s">
        <v>637</v>
      </c>
      <c r="E1262" s="3">
        <v>-2.9226000000000001</v>
      </c>
      <c r="F1262" s="3" t="s">
        <v>633</v>
      </c>
    </row>
    <row r="1263" spans="1:6" x14ac:dyDescent="0.25">
      <c r="A1263" s="3" t="s">
        <v>324</v>
      </c>
      <c r="B1263" s="3" t="s">
        <v>636</v>
      </c>
      <c r="C1263" s="3" t="s">
        <v>420</v>
      </c>
      <c r="D1263" s="3" t="s">
        <v>637</v>
      </c>
      <c r="E1263" s="3">
        <v>-3.0269300000000001</v>
      </c>
      <c r="F1263" s="3" t="s">
        <v>633</v>
      </c>
    </row>
    <row r="1264" spans="1:6" x14ac:dyDescent="0.25">
      <c r="A1264" s="3" t="s">
        <v>324</v>
      </c>
      <c r="B1264" s="3" t="s">
        <v>636</v>
      </c>
      <c r="C1264" s="3" t="s">
        <v>428</v>
      </c>
      <c r="D1264" s="3" t="s">
        <v>637</v>
      </c>
      <c r="E1264" s="3">
        <v>-3.25</v>
      </c>
      <c r="F1264" s="3" t="s">
        <v>633</v>
      </c>
    </row>
    <row r="1265" spans="1:6" x14ac:dyDescent="0.25">
      <c r="A1265" s="3" t="s">
        <v>324</v>
      </c>
      <c r="B1265" s="3" t="s">
        <v>636</v>
      </c>
      <c r="C1265" s="3" t="s">
        <v>439</v>
      </c>
      <c r="D1265" s="3" t="s">
        <v>638</v>
      </c>
      <c r="E1265" s="3">
        <v>-12.0558</v>
      </c>
      <c r="F1265" s="3" t="s">
        <v>633</v>
      </c>
    </row>
    <row r="1266" spans="1:6" x14ac:dyDescent="0.25">
      <c r="A1266" s="3" t="s">
        <v>324</v>
      </c>
      <c r="B1266" s="3" t="s">
        <v>636</v>
      </c>
      <c r="C1266" s="3" t="s">
        <v>447</v>
      </c>
      <c r="D1266" s="3" t="s">
        <v>638</v>
      </c>
      <c r="E1266" s="3">
        <v>-11.6798</v>
      </c>
      <c r="F1266" s="3" t="s">
        <v>633</v>
      </c>
    </row>
    <row r="1267" spans="1:6" x14ac:dyDescent="0.25">
      <c r="A1267" s="3" t="s">
        <v>324</v>
      </c>
      <c r="B1267" s="3" t="s">
        <v>636</v>
      </c>
      <c r="C1267" s="3" t="s">
        <v>455</v>
      </c>
      <c r="D1267" s="3" t="s">
        <v>638</v>
      </c>
      <c r="E1267" s="3">
        <v>-11.9321</v>
      </c>
      <c r="F1267" s="3" t="s">
        <v>633</v>
      </c>
    </row>
    <row r="1268" spans="1:6" x14ac:dyDescent="0.25">
      <c r="A1268" s="3" t="s">
        <v>324</v>
      </c>
      <c r="B1268" s="3" t="s">
        <v>636</v>
      </c>
      <c r="C1268" s="3" t="s">
        <v>463</v>
      </c>
      <c r="D1268" s="3" t="s">
        <v>638</v>
      </c>
      <c r="E1268" s="3">
        <v>-11.763</v>
      </c>
      <c r="F1268" s="3" t="s">
        <v>633</v>
      </c>
    </row>
    <row r="1269" spans="1:6" x14ac:dyDescent="0.25">
      <c r="A1269" s="3" t="s">
        <v>324</v>
      </c>
      <c r="B1269" s="3" t="s">
        <v>636</v>
      </c>
      <c r="C1269" s="3" t="s">
        <v>473</v>
      </c>
      <c r="D1269" s="3" t="s">
        <v>639</v>
      </c>
      <c r="E1269" s="3">
        <v>-7.7239300000000002</v>
      </c>
      <c r="F1269" s="3" t="s">
        <v>633</v>
      </c>
    </row>
    <row r="1270" spans="1:6" x14ac:dyDescent="0.25">
      <c r="A1270" s="3" t="s">
        <v>324</v>
      </c>
      <c r="B1270" s="3" t="s">
        <v>636</v>
      </c>
      <c r="C1270" s="3" t="s">
        <v>482</v>
      </c>
      <c r="D1270" s="3" t="s">
        <v>639</v>
      </c>
      <c r="E1270" s="3">
        <v>-8.4257600000000004</v>
      </c>
      <c r="F1270" s="3" t="s">
        <v>633</v>
      </c>
    </row>
    <row r="1271" spans="1:6" x14ac:dyDescent="0.25">
      <c r="A1271" s="3" t="s">
        <v>324</v>
      </c>
      <c r="B1271" s="3" t="s">
        <v>636</v>
      </c>
      <c r="C1271" s="3" t="s">
        <v>490</v>
      </c>
      <c r="D1271" s="3" t="s">
        <v>639</v>
      </c>
      <c r="E1271" s="3">
        <v>-8.3066399999999998</v>
      </c>
      <c r="F1271" s="3" t="s">
        <v>633</v>
      </c>
    </row>
    <row r="1272" spans="1:6" x14ac:dyDescent="0.25">
      <c r="A1272" s="3" t="s">
        <v>324</v>
      </c>
      <c r="B1272" s="3" t="s">
        <v>636</v>
      </c>
      <c r="C1272" s="3" t="s">
        <v>498</v>
      </c>
      <c r="D1272" s="3" t="s">
        <v>639</v>
      </c>
      <c r="E1272" s="3">
        <v>-8.2032900000000009</v>
      </c>
      <c r="F1272" s="3" t="s">
        <v>633</v>
      </c>
    </row>
    <row r="1273" spans="1:6" x14ac:dyDescent="0.25">
      <c r="A1273" s="3" t="s">
        <v>332</v>
      </c>
      <c r="B1273" s="3" t="s">
        <v>636</v>
      </c>
      <c r="C1273" s="3" t="s">
        <v>107</v>
      </c>
      <c r="D1273" s="3" t="s">
        <v>632</v>
      </c>
      <c r="E1273" s="3">
        <v>-3.1372</v>
      </c>
      <c r="F1273" s="3" t="s">
        <v>633</v>
      </c>
    </row>
    <row r="1274" spans="1:6" x14ac:dyDescent="0.25">
      <c r="A1274" s="3" t="s">
        <v>332</v>
      </c>
      <c r="B1274" s="3" t="s">
        <v>636</v>
      </c>
      <c r="C1274" s="3" t="s">
        <v>119</v>
      </c>
      <c r="D1274" s="3" t="s">
        <v>632</v>
      </c>
      <c r="E1274" s="3">
        <v>-3.2269600000000001</v>
      </c>
      <c r="F1274" s="3" t="s">
        <v>633</v>
      </c>
    </row>
    <row r="1275" spans="1:6" x14ac:dyDescent="0.25">
      <c r="A1275" s="3" t="s">
        <v>332</v>
      </c>
      <c r="B1275" s="3" t="s">
        <v>636</v>
      </c>
      <c r="C1275" s="3" t="s">
        <v>127</v>
      </c>
      <c r="D1275" s="3" t="s">
        <v>632</v>
      </c>
      <c r="E1275" s="3">
        <v>-3.0931299999999999</v>
      </c>
      <c r="F1275" s="3" t="s">
        <v>633</v>
      </c>
    </row>
    <row r="1276" spans="1:6" x14ac:dyDescent="0.25">
      <c r="A1276" s="3" t="s">
        <v>332</v>
      </c>
      <c r="B1276" s="3" t="s">
        <v>636</v>
      </c>
      <c r="C1276" s="3" t="s">
        <v>135</v>
      </c>
      <c r="D1276" s="3" t="s">
        <v>632</v>
      </c>
      <c r="E1276" s="3">
        <v>-3.2609499999999998</v>
      </c>
      <c r="F1276" s="3" t="s">
        <v>633</v>
      </c>
    </row>
    <row r="1277" spans="1:6" x14ac:dyDescent="0.25">
      <c r="A1277" s="3" t="s">
        <v>332</v>
      </c>
      <c r="B1277" s="3" t="s">
        <v>636</v>
      </c>
      <c r="C1277" s="3" t="s">
        <v>143</v>
      </c>
      <c r="D1277" s="3" t="s">
        <v>632</v>
      </c>
      <c r="E1277" s="3">
        <v>-3.1624500000000002</v>
      </c>
      <c r="F1277" s="3" t="s">
        <v>633</v>
      </c>
    </row>
    <row r="1278" spans="1:6" x14ac:dyDescent="0.25">
      <c r="A1278" s="3" t="s">
        <v>332</v>
      </c>
      <c r="B1278" s="3" t="s">
        <v>636</v>
      </c>
      <c r="C1278" s="3" t="s">
        <v>151</v>
      </c>
      <c r="D1278" s="3" t="s">
        <v>632</v>
      </c>
      <c r="E1278" s="3">
        <v>-3.1609400000000001</v>
      </c>
      <c r="F1278" s="3" t="s">
        <v>633</v>
      </c>
    </row>
    <row r="1279" spans="1:6" x14ac:dyDescent="0.25">
      <c r="A1279" s="3" t="s">
        <v>332</v>
      </c>
      <c r="B1279" s="3" t="s">
        <v>636</v>
      </c>
      <c r="C1279" s="3" t="s">
        <v>159</v>
      </c>
      <c r="D1279" s="3" t="s">
        <v>632</v>
      </c>
      <c r="E1279" s="3">
        <v>-3.1512899999999999</v>
      </c>
      <c r="F1279" s="3" t="s">
        <v>633</v>
      </c>
    </row>
    <row r="1280" spans="1:6" x14ac:dyDescent="0.25">
      <c r="A1280" s="3" t="s">
        <v>332</v>
      </c>
      <c r="B1280" s="3" t="s">
        <v>636</v>
      </c>
      <c r="C1280" s="3" t="s">
        <v>167</v>
      </c>
      <c r="D1280" s="3" t="s">
        <v>632</v>
      </c>
      <c r="E1280" s="3">
        <v>-3.1627399999999999</v>
      </c>
      <c r="F1280" s="3" t="s">
        <v>633</v>
      </c>
    </row>
    <row r="1281" spans="1:6" x14ac:dyDescent="0.25">
      <c r="A1281" s="3" t="s">
        <v>332</v>
      </c>
      <c r="B1281" s="3" t="s">
        <v>636</v>
      </c>
      <c r="C1281" s="3" t="s">
        <v>177</v>
      </c>
      <c r="D1281" s="3" t="s">
        <v>634</v>
      </c>
      <c r="E1281" s="3">
        <v>-2.8961600000000001</v>
      </c>
      <c r="F1281" s="3" t="s">
        <v>633</v>
      </c>
    </row>
    <row r="1282" spans="1:6" x14ac:dyDescent="0.25">
      <c r="A1282" s="3" t="s">
        <v>332</v>
      </c>
      <c r="B1282" s="3" t="s">
        <v>636</v>
      </c>
      <c r="C1282" s="3" t="s">
        <v>185</v>
      </c>
      <c r="D1282" s="3" t="s">
        <v>634</v>
      </c>
      <c r="E1282" s="3">
        <v>-3.0851000000000002</v>
      </c>
      <c r="F1282" s="3" t="s">
        <v>633</v>
      </c>
    </row>
    <row r="1283" spans="1:6" x14ac:dyDescent="0.25">
      <c r="A1283" s="3" t="s">
        <v>332</v>
      </c>
      <c r="B1283" s="3" t="s">
        <v>636</v>
      </c>
      <c r="C1283" s="3" t="s">
        <v>193</v>
      </c>
      <c r="D1283" s="3" t="s">
        <v>634</v>
      </c>
      <c r="E1283" s="3">
        <v>-3.0766300000000002</v>
      </c>
      <c r="F1283" s="3" t="s">
        <v>633</v>
      </c>
    </row>
    <row r="1284" spans="1:6" x14ac:dyDescent="0.25">
      <c r="A1284" s="3" t="s">
        <v>332</v>
      </c>
      <c r="B1284" s="3" t="s">
        <v>636</v>
      </c>
      <c r="C1284" s="3" t="s">
        <v>201</v>
      </c>
      <c r="D1284" s="3" t="s">
        <v>634</v>
      </c>
      <c r="E1284" s="3">
        <v>-3.0715300000000001</v>
      </c>
      <c r="F1284" s="3" t="s">
        <v>633</v>
      </c>
    </row>
    <row r="1285" spans="1:6" x14ac:dyDescent="0.25">
      <c r="A1285" s="3" t="s">
        <v>332</v>
      </c>
      <c r="B1285" s="3" t="s">
        <v>636</v>
      </c>
      <c r="C1285" s="3" t="s">
        <v>209</v>
      </c>
      <c r="D1285" s="3" t="s">
        <v>634</v>
      </c>
      <c r="E1285" s="3">
        <v>-2.8504100000000001</v>
      </c>
      <c r="F1285" s="3" t="s">
        <v>633</v>
      </c>
    </row>
    <row r="1286" spans="1:6" x14ac:dyDescent="0.25">
      <c r="A1286" s="3" t="s">
        <v>332</v>
      </c>
      <c r="B1286" s="3" t="s">
        <v>636</v>
      </c>
      <c r="C1286" s="3" t="s">
        <v>217</v>
      </c>
      <c r="D1286" s="3" t="s">
        <v>634</v>
      </c>
      <c r="E1286" s="3">
        <v>-2.9904500000000001</v>
      </c>
      <c r="F1286" s="3" t="s">
        <v>633</v>
      </c>
    </row>
    <row r="1287" spans="1:6" x14ac:dyDescent="0.25">
      <c r="A1287" s="3" t="s">
        <v>332</v>
      </c>
      <c r="B1287" s="3" t="s">
        <v>636</v>
      </c>
      <c r="C1287" s="3" t="s">
        <v>225</v>
      </c>
      <c r="D1287" s="3" t="s">
        <v>634</v>
      </c>
      <c r="E1287" s="3">
        <v>-2.9708600000000001</v>
      </c>
      <c r="F1287" s="3" t="s">
        <v>633</v>
      </c>
    </row>
    <row r="1288" spans="1:6" x14ac:dyDescent="0.25">
      <c r="A1288" s="3" t="s">
        <v>332</v>
      </c>
      <c r="B1288" s="3" t="s">
        <v>636</v>
      </c>
      <c r="C1288" s="3" t="s">
        <v>233</v>
      </c>
      <c r="D1288" s="3" t="s">
        <v>634</v>
      </c>
      <c r="E1288" s="3">
        <v>-3.1583600000000001</v>
      </c>
      <c r="F1288" s="3" t="s">
        <v>633</v>
      </c>
    </row>
    <row r="1289" spans="1:6" x14ac:dyDescent="0.25">
      <c r="A1289" s="3" t="s">
        <v>332</v>
      </c>
      <c r="B1289" s="3" t="s">
        <v>636</v>
      </c>
      <c r="C1289" s="3" t="s">
        <v>242</v>
      </c>
      <c r="D1289" s="3" t="s">
        <v>635</v>
      </c>
      <c r="E1289" s="3">
        <v>-2.64697</v>
      </c>
      <c r="F1289" s="3" t="s">
        <v>633</v>
      </c>
    </row>
    <row r="1290" spans="1:6" x14ac:dyDescent="0.25">
      <c r="A1290" s="3" t="s">
        <v>332</v>
      </c>
      <c r="B1290" s="3" t="s">
        <v>636</v>
      </c>
      <c r="C1290" s="3" t="s">
        <v>250</v>
      </c>
      <c r="D1290" s="3" t="s">
        <v>635</v>
      </c>
      <c r="E1290" s="3">
        <v>-2.5848800000000001</v>
      </c>
      <c r="F1290" s="3" t="s">
        <v>633</v>
      </c>
    </row>
    <row r="1291" spans="1:6" x14ac:dyDescent="0.25">
      <c r="A1291" s="3" t="s">
        <v>332</v>
      </c>
      <c r="B1291" s="3" t="s">
        <v>636</v>
      </c>
      <c r="C1291" s="3" t="s">
        <v>258</v>
      </c>
      <c r="D1291" s="3" t="s">
        <v>635</v>
      </c>
      <c r="E1291" s="3">
        <v>-2.7593899999999998</v>
      </c>
      <c r="F1291" s="3" t="s">
        <v>633</v>
      </c>
    </row>
    <row r="1292" spans="1:6" x14ac:dyDescent="0.25">
      <c r="A1292" s="3" t="s">
        <v>332</v>
      </c>
      <c r="B1292" s="3" t="s">
        <v>636</v>
      </c>
      <c r="C1292" s="3" t="s">
        <v>266</v>
      </c>
      <c r="D1292" s="3" t="s">
        <v>635</v>
      </c>
      <c r="E1292" s="3">
        <v>-2.5772699999999999</v>
      </c>
      <c r="F1292" s="3" t="s">
        <v>633</v>
      </c>
    </row>
    <row r="1293" spans="1:6" x14ac:dyDescent="0.25">
      <c r="A1293" s="3" t="s">
        <v>332</v>
      </c>
      <c r="B1293" s="3" t="s">
        <v>636</v>
      </c>
      <c r="C1293" s="3" t="s">
        <v>274</v>
      </c>
      <c r="D1293" s="3" t="s">
        <v>635</v>
      </c>
      <c r="E1293" s="3">
        <v>-2.4825699999999999</v>
      </c>
      <c r="F1293" s="3" t="s">
        <v>633</v>
      </c>
    </row>
    <row r="1294" spans="1:6" x14ac:dyDescent="0.25">
      <c r="A1294" s="3" t="s">
        <v>332</v>
      </c>
      <c r="B1294" s="3" t="s">
        <v>636</v>
      </c>
      <c r="C1294" s="3" t="s">
        <v>282</v>
      </c>
      <c r="D1294" s="3" t="s">
        <v>635</v>
      </c>
      <c r="E1294" s="3">
        <v>-2.8519100000000002</v>
      </c>
      <c r="F1294" s="3" t="s">
        <v>633</v>
      </c>
    </row>
    <row r="1295" spans="1:6" x14ac:dyDescent="0.25">
      <c r="A1295" s="3" t="s">
        <v>332</v>
      </c>
      <c r="B1295" s="3" t="s">
        <v>636</v>
      </c>
      <c r="C1295" s="3" t="s">
        <v>290</v>
      </c>
      <c r="D1295" s="3" t="s">
        <v>635</v>
      </c>
      <c r="E1295" s="3">
        <v>-2.6185800000000001</v>
      </c>
      <c r="F1295" s="3" t="s">
        <v>633</v>
      </c>
    </row>
    <row r="1296" spans="1:6" x14ac:dyDescent="0.25">
      <c r="A1296" s="3" t="s">
        <v>332</v>
      </c>
      <c r="B1296" s="3" t="s">
        <v>636</v>
      </c>
      <c r="C1296" s="3" t="s">
        <v>298</v>
      </c>
      <c r="D1296" s="3" t="s">
        <v>635</v>
      </c>
      <c r="E1296" s="3">
        <v>-2.7856200000000002</v>
      </c>
      <c r="F1296" s="3" t="s">
        <v>633</v>
      </c>
    </row>
    <row r="1297" spans="1:6" x14ac:dyDescent="0.25">
      <c r="A1297" s="3" t="s">
        <v>332</v>
      </c>
      <c r="B1297" s="3" t="s">
        <v>636</v>
      </c>
      <c r="C1297" s="3" t="s">
        <v>308</v>
      </c>
      <c r="D1297" s="3" t="s">
        <v>636</v>
      </c>
      <c r="E1297" s="3">
        <v>-0.18942999999999999</v>
      </c>
      <c r="F1297" s="3" t="s">
        <v>633</v>
      </c>
    </row>
    <row r="1298" spans="1:6" x14ac:dyDescent="0.25">
      <c r="A1298" s="3" t="s">
        <v>332</v>
      </c>
      <c r="B1298" s="3" t="s">
        <v>636</v>
      </c>
      <c r="C1298" s="3" t="s">
        <v>316</v>
      </c>
      <c r="D1298" s="3" t="s">
        <v>636</v>
      </c>
      <c r="E1298" s="3">
        <v>-0.225936</v>
      </c>
      <c r="F1298" s="3" t="s">
        <v>633</v>
      </c>
    </row>
    <row r="1299" spans="1:6" x14ac:dyDescent="0.25">
      <c r="A1299" s="3" t="s">
        <v>332</v>
      </c>
      <c r="B1299" s="3" t="s">
        <v>636</v>
      </c>
      <c r="C1299" s="3" t="s">
        <v>324</v>
      </c>
      <c r="D1299" s="3" t="s">
        <v>636</v>
      </c>
      <c r="E1299" s="3">
        <v>-0.14697499999999999</v>
      </c>
      <c r="F1299" s="3" t="s">
        <v>633</v>
      </c>
    </row>
    <row r="1300" spans="1:6" x14ac:dyDescent="0.25">
      <c r="A1300" s="3" t="s">
        <v>332</v>
      </c>
      <c r="B1300" s="3" t="s">
        <v>636</v>
      </c>
      <c r="C1300" s="3" t="s">
        <v>340</v>
      </c>
      <c r="D1300" s="3" t="s">
        <v>636</v>
      </c>
      <c r="E1300" s="3">
        <v>-0.14515600000000001</v>
      </c>
      <c r="F1300" s="3" t="s">
        <v>633</v>
      </c>
    </row>
    <row r="1301" spans="1:6" x14ac:dyDescent="0.25">
      <c r="A1301" s="3" t="s">
        <v>332</v>
      </c>
      <c r="B1301" s="3" t="s">
        <v>636</v>
      </c>
      <c r="C1301" s="3" t="s">
        <v>348</v>
      </c>
      <c r="D1301" s="3" t="s">
        <v>636</v>
      </c>
      <c r="E1301" s="3">
        <v>-0.24349000000000001</v>
      </c>
      <c r="F1301" s="3" t="s">
        <v>633</v>
      </c>
    </row>
    <row r="1302" spans="1:6" x14ac:dyDescent="0.25">
      <c r="A1302" s="3" t="s">
        <v>332</v>
      </c>
      <c r="B1302" s="3" t="s">
        <v>636</v>
      </c>
      <c r="C1302" s="3" t="s">
        <v>356</v>
      </c>
      <c r="D1302" s="3" t="s">
        <v>636</v>
      </c>
      <c r="E1302" s="3">
        <v>-0.164461</v>
      </c>
      <c r="F1302" s="3" t="s">
        <v>633</v>
      </c>
    </row>
    <row r="1303" spans="1:6" x14ac:dyDescent="0.25">
      <c r="A1303" s="3" t="s">
        <v>332</v>
      </c>
      <c r="B1303" s="3" t="s">
        <v>636</v>
      </c>
      <c r="C1303" s="3" t="s">
        <v>364</v>
      </c>
      <c r="D1303" s="3" t="s">
        <v>636</v>
      </c>
      <c r="E1303" s="3">
        <v>-0.14726500000000001</v>
      </c>
      <c r="F1303" s="3" t="s">
        <v>633</v>
      </c>
    </row>
    <row r="1304" spans="1:6" x14ac:dyDescent="0.25">
      <c r="A1304" s="3" t="s">
        <v>332</v>
      </c>
      <c r="B1304" s="3" t="s">
        <v>636</v>
      </c>
      <c r="C1304" s="3" t="s">
        <v>372</v>
      </c>
      <c r="D1304" s="3" t="s">
        <v>637</v>
      </c>
      <c r="E1304" s="3">
        <v>-3.17197</v>
      </c>
      <c r="F1304" s="3" t="s">
        <v>633</v>
      </c>
    </row>
    <row r="1305" spans="1:6" x14ac:dyDescent="0.25">
      <c r="A1305" s="3" t="s">
        <v>332</v>
      </c>
      <c r="B1305" s="3" t="s">
        <v>636</v>
      </c>
      <c r="C1305" s="3" t="s">
        <v>380</v>
      </c>
      <c r="D1305" s="3" t="s">
        <v>637</v>
      </c>
      <c r="E1305" s="3">
        <v>-3.25589</v>
      </c>
      <c r="F1305" s="3" t="s">
        <v>633</v>
      </c>
    </row>
    <row r="1306" spans="1:6" x14ac:dyDescent="0.25">
      <c r="A1306" s="3" t="s">
        <v>332</v>
      </c>
      <c r="B1306" s="3" t="s">
        <v>636</v>
      </c>
      <c r="C1306" s="3" t="s">
        <v>388</v>
      </c>
      <c r="D1306" s="3" t="s">
        <v>637</v>
      </c>
      <c r="E1306" s="3">
        <v>-3.2300399999999998</v>
      </c>
      <c r="F1306" s="3" t="s">
        <v>633</v>
      </c>
    </row>
    <row r="1307" spans="1:6" x14ac:dyDescent="0.25">
      <c r="A1307" s="3" t="s">
        <v>332</v>
      </c>
      <c r="B1307" s="3" t="s">
        <v>636</v>
      </c>
      <c r="C1307" s="3" t="s">
        <v>396</v>
      </c>
      <c r="D1307" s="3" t="s">
        <v>637</v>
      </c>
      <c r="E1307" s="3">
        <v>-3.0265900000000001</v>
      </c>
      <c r="F1307" s="3" t="s">
        <v>633</v>
      </c>
    </row>
    <row r="1308" spans="1:6" x14ac:dyDescent="0.25">
      <c r="A1308" s="3" t="s">
        <v>332</v>
      </c>
      <c r="B1308" s="3" t="s">
        <v>636</v>
      </c>
      <c r="C1308" s="3" t="s">
        <v>404</v>
      </c>
      <c r="D1308" s="3" t="s">
        <v>637</v>
      </c>
      <c r="E1308" s="3">
        <v>-2.75142</v>
      </c>
      <c r="F1308" s="3" t="s">
        <v>633</v>
      </c>
    </row>
    <row r="1309" spans="1:6" x14ac:dyDescent="0.25">
      <c r="A1309" s="3" t="s">
        <v>332</v>
      </c>
      <c r="B1309" s="3" t="s">
        <v>636</v>
      </c>
      <c r="C1309" s="3" t="s">
        <v>412</v>
      </c>
      <c r="D1309" s="3" t="s">
        <v>637</v>
      </c>
      <c r="E1309" s="3">
        <v>-2.9108200000000002</v>
      </c>
      <c r="F1309" s="3" t="s">
        <v>633</v>
      </c>
    </row>
    <row r="1310" spans="1:6" x14ac:dyDescent="0.25">
      <c r="A1310" s="3" t="s">
        <v>332</v>
      </c>
      <c r="B1310" s="3" t="s">
        <v>636</v>
      </c>
      <c r="C1310" s="3" t="s">
        <v>420</v>
      </c>
      <c r="D1310" s="3" t="s">
        <v>637</v>
      </c>
      <c r="E1310" s="3">
        <v>-3.0183200000000001</v>
      </c>
      <c r="F1310" s="3" t="s">
        <v>633</v>
      </c>
    </row>
    <row r="1311" spans="1:6" x14ac:dyDescent="0.25">
      <c r="A1311" s="3" t="s">
        <v>332</v>
      </c>
      <c r="B1311" s="3" t="s">
        <v>636</v>
      </c>
      <c r="C1311" s="3" t="s">
        <v>428</v>
      </c>
      <c r="D1311" s="3" t="s">
        <v>637</v>
      </c>
      <c r="E1311" s="3">
        <v>-3.2568800000000002</v>
      </c>
      <c r="F1311" s="3" t="s">
        <v>633</v>
      </c>
    </row>
    <row r="1312" spans="1:6" x14ac:dyDescent="0.25">
      <c r="A1312" s="3" t="s">
        <v>332</v>
      </c>
      <c r="B1312" s="3" t="s">
        <v>636</v>
      </c>
      <c r="C1312" s="3" t="s">
        <v>439</v>
      </c>
      <c r="D1312" s="3" t="s">
        <v>638</v>
      </c>
      <c r="E1312" s="3">
        <v>-12.003500000000001</v>
      </c>
      <c r="F1312" s="3" t="s">
        <v>633</v>
      </c>
    </row>
    <row r="1313" spans="1:6" x14ac:dyDescent="0.25">
      <c r="A1313" s="3" t="s">
        <v>332</v>
      </c>
      <c r="B1313" s="3" t="s">
        <v>636</v>
      </c>
      <c r="C1313" s="3" t="s">
        <v>447</v>
      </c>
      <c r="D1313" s="3" t="s">
        <v>638</v>
      </c>
      <c r="E1313" s="3">
        <v>-11.6387</v>
      </c>
      <c r="F1313" s="3" t="s">
        <v>633</v>
      </c>
    </row>
    <row r="1314" spans="1:6" x14ac:dyDescent="0.25">
      <c r="A1314" s="3" t="s">
        <v>332</v>
      </c>
      <c r="B1314" s="3" t="s">
        <v>636</v>
      </c>
      <c r="C1314" s="3" t="s">
        <v>455</v>
      </c>
      <c r="D1314" s="3" t="s">
        <v>638</v>
      </c>
      <c r="E1314" s="3">
        <v>-11.876200000000001</v>
      </c>
      <c r="F1314" s="3" t="s">
        <v>633</v>
      </c>
    </row>
    <row r="1315" spans="1:6" x14ac:dyDescent="0.25">
      <c r="A1315" s="3" t="s">
        <v>332</v>
      </c>
      <c r="B1315" s="3" t="s">
        <v>636</v>
      </c>
      <c r="C1315" s="3" t="s">
        <v>463</v>
      </c>
      <c r="D1315" s="3" t="s">
        <v>638</v>
      </c>
      <c r="E1315" s="3">
        <v>-11.7172</v>
      </c>
      <c r="F1315" s="3" t="s">
        <v>633</v>
      </c>
    </row>
    <row r="1316" spans="1:6" x14ac:dyDescent="0.25">
      <c r="A1316" s="3" t="s">
        <v>332</v>
      </c>
      <c r="B1316" s="3" t="s">
        <v>636</v>
      </c>
      <c r="C1316" s="3" t="s">
        <v>473</v>
      </c>
      <c r="D1316" s="3" t="s">
        <v>639</v>
      </c>
      <c r="E1316" s="3">
        <v>-7.694</v>
      </c>
      <c r="F1316" s="3" t="s">
        <v>633</v>
      </c>
    </row>
    <row r="1317" spans="1:6" x14ac:dyDescent="0.25">
      <c r="A1317" s="3" t="s">
        <v>332</v>
      </c>
      <c r="B1317" s="3" t="s">
        <v>636</v>
      </c>
      <c r="C1317" s="3" t="s">
        <v>482</v>
      </c>
      <c r="D1317" s="3" t="s">
        <v>639</v>
      </c>
      <c r="E1317" s="3">
        <v>-8.3940300000000008</v>
      </c>
      <c r="F1317" s="3" t="s">
        <v>633</v>
      </c>
    </row>
    <row r="1318" spans="1:6" x14ac:dyDescent="0.25">
      <c r="A1318" s="3" t="s">
        <v>332</v>
      </c>
      <c r="B1318" s="3" t="s">
        <v>636</v>
      </c>
      <c r="C1318" s="3" t="s">
        <v>490</v>
      </c>
      <c r="D1318" s="3" t="s">
        <v>639</v>
      </c>
      <c r="E1318" s="3">
        <v>-8.2775700000000008</v>
      </c>
      <c r="F1318" s="3" t="s">
        <v>633</v>
      </c>
    </row>
    <row r="1319" spans="1:6" x14ac:dyDescent="0.25">
      <c r="A1319" s="3" t="s">
        <v>332</v>
      </c>
      <c r="B1319" s="3" t="s">
        <v>636</v>
      </c>
      <c r="C1319" s="3" t="s">
        <v>498</v>
      </c>
      <c r="D1319" s="3" t="s">
        <v>639</v>
      </c>
      <c r="E1319" s="3">
        <v>-8.17502</v>
      </c>
      <c r="F1319" s="3" t="s">
        <v>633</v>
      </c>
    </row>
    <row r="1320" spans="1:6" x14ac:dyDescent="0.25">
      <c r="A1320" s="3" t="s">
        <v>340</v>
      </c>
      <c r="B1320" s="3" t="s">
        <v>636</v>
      </c>
      <c r="C1320" s="3" t="s">
        <v>107</v>
      </c>
      <c r="D1320" s="3" t="s">
        <v>632</v>
      </c>
      <c r="E1320" s="3">
        <v>-3.2697799999999999</v>
      </c>
      <c r="F1320" s="3" t="s">
        <v>633</v>
      </c>
    </row>
    <row r="1321" spans="1:6" x14ac:dyDescent="0.25">
      <c r="A1321" s="3" t="s">
        <v>340</v>
      </c>
      <c r="B1321" s="3" t="s">
        <v>636</v>
      </c>
      <c r="C1321" s="3" t="s">
        <v>119</v>
      </c>
      <c r="D1321" s="3" t="s">
        <v>632</v>
      </c>
      <c r="E1321" s="3">
        <v>-3.3666900000000002</v>
      </c>
      <c r="F1321" s="3" t="s">
        <v>633</v>
      </c>
    </row>
    <row r="1322" spans="1:6" x14ac:dyDescent="0.25">
      <c r="A1322" s="3" t="s">
        <v>340</v>
      </c>
      <c r="B1322" s="3" t="s">
        <v>636</v>
      </c>
      <c r="C1322" s="3" t="s">
        <v>127</v>
      </c>
      <c r="D1322" s="3" t="s">
        <v>632</v>
      </c>
      <c r="E1322" s="3">
        <v>-3.2311299999999998</v>
      </c>
      <c r="F1322" s="3" t="s">
        <v>633</v>
      </c>
    </row>
    <row r="1323" spans="1:6" x14ac:dyDescent="0.25">
      <c r="A1323" s="3" t="s">
        <v>340</v>
      </c>
      <c r="B1323" s="3" t="s">
        <v>636</v>
      </c>
      <c r="C1323" s="3" t="s">
        <v>135</v>
      </c>
      <c r="D1323" s="3" t="s">
        <v>632</v>
      </c>
      <c r="E1323" s="3">
        <v>-3.4161299999999999</v>
      </c>
      <c r="F1323" s="3" t="s">
        <v>633</v>
      </c>
    </row>
    <row r="1324" spans="1:6" x14ac:dyDescent="0.25">
      <c r="A1324" s="3" t="s">
        <v>340</v>
      </c>
      <c r="B1324" s="3" t="s">
        <v>636</v>
      </c>
      <c r="C1324" s="3" t="s">
        <v>143</v>
      </c>
      <c r="D1324" s="3" t="s">
        <v>632</v>
      </c>
      <c r="E1324" s="3">
        <v>-3.3067500000000001</v>
      </c>
      <c r="F1324" s="3" t="s">
        <v>633</v>
      </c>
    </row>
    <row r="1325" spans="1:6" x14ac:dyDescent="0.25">
      <c r="A1325" s="3" t="s">
        <v>340</v>
      </c>
      <c r="B1325" s="3" t="s">
        <v>636</v>
      </c>
      <c r="C1325" s="3" t="s">
        <v>151</v>
      </c>
      <c r="D1325" s="3" t="s">
        <v>632</v>
      </c>
      <c r="E1325" s="3">
        <v>-3.3066399999999998</v>
      </c>
      <c r="F1325" s="3" t="s">
        <v>633</v>
      </c>
    </row>
    <row r="1326" spans="1:6" x14ac:dyDescent="0.25">
      <c r="A1326" s="3" t="s">
        <v>340</v>
      </c>
      <c r="B1326" s="3" t="s">
        <v>636</v>
      </c>
      <c r="C1326" s="3" t="s">
        <v>159</v>
      </c>
      <c r="D1326" s="3" t="s">
        <v>632</v>
      </c>
      <c r="E1326" s="3">
        <v>-3.2888199999999999</v>
      </c>
      <c r="F1326" s="3" t="s">
        <v>633</v>
      </c>
    </row>
    <row r="1327" spans="1:6" x14ac:dyDescent="0.25">
      <c r="A1327" s="3" t="s">
        <v>340</v>
      </c>
      <c r="B1327" s="3" t="s">
        <v>636</v>
      </c>
      <c r="C1327" s="3" t="s">
        <v>167</v>
      </c>
      <c r="D1327" s="3" t="s">
        <v>632</v>
      </c>
      <c r="E1327" s="3">
        <v>-3.3017500000000002</v>
      </c>
      <c r="F1327" s="3" t="s">
        <v>633</v>
      </c>
    </row>
    <row r="1328" spans="1:6" x14ac:dyDescent="0.25">
      <c r="A1328" s="3" t="s">
        <v>340</v>
      </c>
      <c r="B1328" s="3" t="s">
        <v>636</v>
      </c>
      <c r="C1328" s="3" t="s">
        <v>177</v>
      </c>
      <c r="D1328" s="3" t="s">
        <v>634</v>
      </c>
      <c r="E1328" s="3">
        <v>-3.0260099999999999</v>
      </c>
      <c r="F1328" s="3" t="s">
        <v>633</v>
      </c>
    </row>
    <row r="1329" spans="1:6" x14ac:dyDescent="0.25">
      <c r="A1329" s="3" t="s">
        <v>340</v>
      </c>
      <c r="B1329" s="3" t="s">
        <v>636</v>
      </c>
      <c r="C1329" s="3" t="s">
        <v>185</v>
      </c>
      <c r="D1329" s="3" t="s">
        <v>634</v>
      </c>
      <c r="E1329" s="3">
        <v>-3.2312099999999999</v>
      </c>
      <c r="F1329" s="3" t="s">
        <v>633</v>
      </c>
    </row>
    <row r="1330" spans="1:6" x14ac:dyDescent="0.25">
      <c r="A1330" s="3" t="s">
        <v>340</v>
      </c>
      <c r="B1330" s="3" t="s">
        <v>636</v>
      </c>
      <c r="C1330" s="3" t="s">
        <v>193</v>
      </c>
      <c r="D1330" s="3" t="s">
        <v>634</v>
      </c>
      <c r="E1330" s="3">
        <v>-3.2121300000000002</v>
      </c>
      <c r="F1330" s="3" t="s">
        <v>633</v>
      </c>
    </row>
    <row r="1331" spans="1:6" x14ac:dyDescent="0.25">
      <c r="A1331" s="3" t="s">
        <v>340</v>
      </c>
      <c r="B1331" s="3" t="s">
        <v>636</v>
      </c>
      <c r="C1331" s="3" t="s">
        <v>201</v>
      </c>
      <c r="D1331" s="3" t="s">
        <v>634</v>
      </c>
      <c r="E1331" s="3">
        <v>-3.21272</v>
      </c>
      <c r="F1331" s="3" t="s">
        <v>633</v>
      </c>
    </row>
    <row r="1332" spans="1:6" x14ac:dyDescent="0.25">
      <c r="A1332" s="3" t="s">
        <v>340</v>
      </c>
      <c r="B1332" s="3" t="s">
        <v>636</v>
      </c>
      <c r="C1332" s="3" t="s">
        <v>209</v>
      </c>
      <c r="D1332" s="3" t="s">
        <v>634</v>
      </c>
      <c r="E1332" s="3">
        <v>-2.9668299999999999</v>
      </c>
      <c r="F1332" s="3" t="s">
        <v>633</v>
      </c>
    </row>
    <row r="1333" spans="1:6" x14ac:dyDescent="0.25">
      <c r="A1333" s="3" t="s">
        <v>340</v>
      </c>
      <c r="B1333" s="3" t="s">
        <v>636</v>
      </c>
      <c r="C1333" s="3" t="s">
        <v>217</v>
      </c>
      <c r="D1333" s="3" t="s">
        <v>634</v>
      </c>
      <c r="E1333" s="3">
        <v>-3.12513</v>
      </c>
      <c r="F1333" s="3" t="s">
        <v>633</v>
      </c>
    </row>
    <row r="1334" spans="1:6" x14ac:dyDescent="0.25">
      <c r="A1334" s="3" t="s">
        <v>340</v>
      </c>
      <c r="B1334" s="3" t="s">
        <v>636</v>
      </c>
      <c r="C1334" s="3" t="s">
        <v>225</v>
      </c>
      <c r="D1334" s="3" t="s">
        <v>634</v>
      </c>
      <c r="E1334" s="3">
        <v>-3.10141</v>
      </c>
      <c r="F1334" s="3" t="s">
        <v>633</v>
      </c>
    </row>
    <row r="1335" spans="1:6" x14ac:dyDescent="0.25">
      <c r="A1335" s="3" t="s">
        <v>340</v>
      </c>
      <c r="B1335" s="3" t="s">
        <v>636</v>
      </c>
      <c r="C1335" s="3" t="s">
        <v>233</v>
      </c>
      <c r="D1335" s="3" t="s">
        <v>634</v>
      </c>
      <c r="E1335" s="3">
        <v>-3.2959399999999999</v>
      </c>
      <c r="F1335" s="3" t="s">
        <v>633</v>
      </c>
    </row>
    <row r="1336" spans="1:6" x14ac:dyDescent="0.25">
      <c r="A1336" s="3" t="s">
        <v>340</v>
      </c>
      <c r="B1336" s="3" t="s">
        <v>636</v>
      </c>
      <c r="C1336" s="3" t="s">
        <v>242</v>
      </c>
      <c r="D1336" s="3" t="s">
        <v>635</v>
      </c>
      <c r="E1336" s="3">
        <v>-2.7471999999999999</v>
      </c>
      <c r="F1336" s="3" t="s">
        <v>633</v>
      </c>
    </row>
    <row r="1337" spans="1:6" x14ac:dyDescent="0.25">
      <c r="A1337" s="3" t="s">
        <v>340</v>
      </c>
      <c r="B1337" s="3" t="s">
        <v>636</v>
      </c>
      <c r="C1337" s="3" t="s">
        <v>250</v>
      </c>
      <c r="D1337" s="3" t="s">
        <v>635</v>
      </c>
      <c r="E1337" s="3">
        <v>-2.6798000000000002</v>
      </c>
      <c r="F1337" s="3" t="s">
        <v>633</v>
      </c>
    </row>
    <row r="1338" spans="1:6" x14ac:dyDescent="0.25">
      <c r="A1338" s="3" t="s">
        <v>340</v>
      </c>
      <c r="B1338" s="3" t="s">
        <v>636</v>
      </c>
      <c r="C1338" s="3" t="s">
        <v>258</v>
      </c>
      <c r="D1338" s="3" t="s">
        <v>635</v>
      </c>
      <c r="E1338" s="3">
        <v>-2.8713299999999999</v>
      </c>
      <c r="F1338" s="3" t="s">
        <v>633</v>
      </c>
    </row>
    <row r="1339" spans="1:6" x14ac:dyDescent="0.25">
      <c r="A1339" s="3" t="s">
        <v>340</v>
      </c>
      <c r="B1339" s="3" t="s">
        <v>636</v>
      </c>
      <c r="C1339" s="3" t="s">
        <v>266</v>
      </c>
      <c r="D1339" s="3" t="s">
        <v>635</v>
      </c>
      <c r="E1339" s="3">
        <v>-2.6776399999999998</v>
      </c>
      <c r="F1339" s="3" t="s">
        <v>633</v>
      </c>
    </row>
    <row r="1340" spans="1:6" x14ac:dyDescent="0.25">
      <c r="A1340" s="3" t="s">
        <v>340</v>
      </c>
      <c r="B1340" s="3" t="s">
        <v>636</v>
      </c>
      <c r="C1340" s="3" t="s">
        <v>274</v>
      </c>
      <c r="D1340" s="3" t="s">
        <v>635</v>
      </c>
      <c r="E1340" s="3">
        <v>-2.5681400000000001</v>
      </c>
      <c r="F1340" s="3" t="s">
        <v>633</v>
      </c>
    </row>
    <row r="1341" spans="1:6" x14ac:dyDescent="0.25">
      <c r="A1341" s="3" t="s">
        <v>340</v>
      </c>
      <c r="B1341" s="3" t="s">
        <v>636</v>
      </c>
      <c r="C1341" s="3" t="s">
        <v>282</v>
      </c>
      <c r="D1341" s="3" t="s">
        <v>635</v>
      </c>
      <c r="E1341" s="3">
        <v>-2.9694099999999999</v>
      </c>
      <c r="F1341" s="3" t="s">
        <v>633</v>
      </c>
    </row>
    <row r="1342" spans="1:6" x14ac:dyDescent="0.25">
      <c r="A1342" s="3" t="s">
        <v>340</v>
      </c>
      <c r="B1342" s="3" t="s">
        <v>636</v>
      </c>
      <c r="C1342" s="3" t="s">
        <v>290</v>
      </c>
      <c r="D1342" s="3" t="s">
        <v>635</v>
      </c>
      <c r="E1342" s="3">
        <v>-2.72357</v>
      </c>
      <c r="F1342" s="3" t="s">
        <v>633</v>
      </c>
    </row>
    <row r="1343" spans="1:6" x14ac:dyDescent="0.25">
      <c r="A1343" s="3" t="s">
        <v>340</v>
      </c>
      <c r="B1343" s="3" t="s">
        <v>636</v>
      </c>
      <c r="C1343" s="3" t="s">
        <v>298</v>
      </c>
      <c r="D1343" s="3" t="s">
        <v>635</v>
      </c>
      <c r="E1343" s="3">
        <v>-2.8936700000000002</v>
      </c>
      <c r="F1343" s="3" t="s">
        <v>633</v>
      </c>
    </row>
    <row r="1344" spans="1:6" x14ac:dyDescent="0.25">
      <c r="A1344" s="3" t="s">
        <v>340</v>
      </c>
      <c r="B1344" s="3" t="s">
        <v>636</v>
      </c>
      <c r="C1344" s="3" t="s">
        <v>308</v>
      </c>
      <c r="D1344" s="3" t="s">
        <v>636</v>
      </c>
      <c r="E1344" s="3">
        <v>-0.21551200000000001</v>
      </c>
      <c r="F1344" s="3" t="s">
        <v>633</v>
      </c>
    </row>
    <row r="1345" spans="1:6" x14ac:dyDescent="0.25">
      <c r="A1345" s="3" t="s">
        <v>340</v>
      </c>
      <c r="B1345" s="3" t="s">
        <v>636</v>
      </c>
      <c r="C1345" s="3" t="s">
        <v>316</v>
      </c>
      <c r="D1345" s="3" t="s">
        <v>636</v>
      </c>
      <c r="E1345" s="3">
        <v>-0.263797</v>
      </c>
      <c r="F1345" s="3" t="s">
        <v>633</v>
      </c>
    </row>
    <row r="1346" spans="1:6" x14ac:dyDescent="0.25">
      <c r="A1346" s="3" t="s">
        <v>340</v>
      </c>
      <c r="B1346" s="3" t="s">
        <v>636</v>
      </c>
      <c r="C1346" s="3" t="s">
        <v>324</v>
      </c>
      <c r="D1346" s="3" t="s">
        <v>636</v>
      </c>
      <c r="E1346" s="3">
        <v>-0.19927800000000001</v>
      </c>
      <c r="F1346" s="3" t="s">
        <v>633</v>
      </c>
    </row>
    <row r="1347" spans="1:6" x14ac:dyDescent="0.25">
      <c r="A1347" s="3" t="s">
        <v>340</v>
      </c>
      <c r="B1347" s="3" t="s">
        <v>636</v>
      </c>
      <c r="C1347" s="3" t="s">
        <v>332</v>
      </c>
      <c r="D1347" s="3" t="s">
        <v>636</v>
      </c>
      <c r="E1347" s="3">
        <v>-0.14515600000000001</v>
      </c>
      <c r="F1347" s="3" t="s">
        <v>633</v>
      </c>
    </row>
    <row r="1348" spans="1:6" x14ac:dyDescent="0.25">
      <c r="A1348" s="3" t="s">
        <v>340</v>
      </c>
      <c r="B1348" s="3" t="s">
        <v>636</v>
      </c>
      <c r="C1348" s="3" t="s">
        <v>348</v>
      </c>
      <c r="D1348" s="3" t="s">
        <v>636</v>
      </c>
      <c r="E1348" s="3">
        <v>-0.29044199999999998</v>
      </c>
      <c r="F1348" s="3" t="s">
        <v>633</v>
      </c>
    </row>
    <row r="1349" spans="1:6" x14ac:dyDescent="0.25">
      <c r="A1349" s="3" t="s">
        <v>340</v>
      </c>
      <c r="B1349" s="3" t="s">
        <v>636</v>
      </c>
      <c r="C1349" s="3" t="s">
        <v>356</v>
      </c>
      <c r="D1349" s="3" t="s">
        <v>636</v>
      </c>
      <c r="E1349" s="3">
        <v>-0.19131600000000001</v>
      </c>
      <c r="F1349" s="3" t="s">
        <v>633</v>
      </c>
    </row>
    <row r="1350" spans="1:6" x14ac:dyDescent="0.25">
      <c r="A1350" s="3" t="s">
        <v>340</v>
      </c>
      <c r="B1350" s="3" t="s">
        <v>636</v>
      </c>
      <c r="C1350" s="3" t="s">
        <v>364</v>
      </c>
      <c r="D1350" s="3" t="s">
        <v>636</v>
      </c>
      <c r="E1350" s="3">
        <v>-0.195186</v>
      </c>
      <c r="F1350" s="3" t="s">
        <v>633</v>
      </c>
    </row>
    <row r="1351" spans="1:6" x14ac:dyDescent="0.25">
      <c r="A1351" s="3" t="s">
        <v>340</v>
      </c>
      <c r="B1351" s="3" t="s">
        <v>636</v>
      </c>
      <c r="C1351" s="3" t="s">
        <v>372</v>
      </c>
      <c r="D1351" s="3" t="s">
        <v>637</v>
      </c>
      <c r="E1351" s="3">
        <v>-3.3060999999999998</v>
      </c>
      <c r="F1351" s="3" t="s">
        <v>633</v>
      </c>
    </row>
    <row r="1352" spans="1:6" x14ac:dyDescent="0.25">
      <c r="A1352" s="3" t="s">
        <v>340</v>
      </c>
      <c r="B1352" s="3" t="s">
        <v>636</v>
      </c>
      <c r="C1352" s="3" t="s">
        <v>380</v>
      </c>
      <c r="D1352" s="3" t="s">
        <v>637</v>
      </c>
      <c r="E1352" s="3">
        <v>-3.38944</v>
      </c>
      <c r="F1352" s="3" t="s">
        <v>633</v>
      </c>
    </row>
    <row r="1353" spans="1:6" x14ac:dyDescent="0.25">
      <c r="A1353" s="3" t="s">
        <v>340</v>
      </c>
      <c r="B1353" s="3" t="s">
        <v>636</v>
      </c>
      <c r="C1353" s="3" t="s">
        <v>388</v>
      </c>
      <c r="D1353" s="3" t="s">
        <v>637</v>
      </c>
      <c r="E1353" s="3">
        <v>-3.3538700000000001</v>
      </c>
      <c r="F1353" s="3" t="s">
        <v>633</v>
      </c>
    </row>
    <row r="1354" spans="1:6" x14ac:dyDescent="0.25">
      <c r="A1354" s="3" t="s">
        <v>340</v>
      </c>
      <c r="B1354" s="3" t="s">
        <v>636</v>
      </c>
      <c r="C1354" s="3" t="s">
        <v>396</v>
      </c>
      <c r="D1354" s="3" t="s">
        <v>637</v>
      </c>
      <c r="E1354" s="3">
        <v>-3.14222</v>
      </c>
      <c r="F1354" s="3" t="s">
        <v>633</v>
      </c>
    </row>
    <row r="1355" spans="1:6" x14ac:dyDescent="0.25">
      <c r="A1355" s="3" t="s">
        <v>340</v>
      </c>
      <c r="B1355" s="3" t="s">
        <v>636</v>
      </c>
      <c r="C1355" s="3" t="s">
        <v>404</v>
      </c>
      <c r="D1355" s="3" t="s">
        <v>637</v>
      </c>
      <c r="E1355" s="3">
        <v>-2.8352900000000001</v>
      </c>
      <c r="F1355" s="3" t="s">
        <v>633</v>
      </c>
    </row>
    <row r="1356" spans="1:6" x14ac:dyDescent="0.25">
      <c r="A1356" s="3" t="s">
        <v>340</v>
      </c>
      <c r="B1356" s="3" t="s">
        <v>636</v>
      </c>
      <c r="C1356" s="3" t="s">
        <v>412</v>
      </c>
      <c r="D1356" s="3" t="s">
        <v>637</v>
      </c>
      <c r="E1356" s="3">
        <v>-3.0240800000000001</v>
      </c>
      <c r="F1356" s="3" t="s">
        <v>633</v>
      </c>
    </row>
    <row r="1357" spans="1:6" x14ac:dyDescent="0.25">
      <c r="A1357" s="3" t="s">
        <v>340</v>
      </c>
      <c r="B1357" s="3" t="s">
        <v>636</v>
      </c>
      <c r="C1357" s="3" t="s">
        <v>420</v>
      </c>
      <c r="D1357" s="3" t="s">
        <v>637</v>
      </c>
      <c r="E1357" s="3">
        <v>-3.1331799999999999</v>
      </c>
      <c r="F1357" s="3" t="s">
        <v>633</v>
      </c>
    </row>
    <row r="1358" spans="1:6" x14ac:dyDescent="0.25">
      <c r="A1358" s="3" t="s">
        <v>340</v>
      </c>
      <c r="B1358" s="3" t="s">
        <v>636</v>
      </c>
      <c r="C1358" s="3" t="s">
        <v>428</v>
      </c>
      <c r="D1358" s="3" t="s">
        <v>637</v>
      </c>
      <c r="E1358" s="3">
        <v>-3.3854299999999999</v>
      </c>
      <c r="F1358" s="3" t="s">
        <v>633</v>
      </c>
    </row>
    <row r="1359" spans="1:6" x14ac:dyDescent="0.25">
      <c r="A1359" s="3" t="s">
        <v>340</v>
      </c>
      <c r="B1359" s="3" t="s">
        <v>636</v>
      </c>
      <c r="C1359" s="3" t="s">
        <v>439</v>
      </c>
      <c r="D1359" s="3" t="s">
        <v>638</v>
      </c>
      <c r="E1359" s="3">
        <v>-12.7287</v>
      </c>
      <c r="F1359" s="3" t="s">
        <v>633</v>
      </c>
    </row>
    <row r="1360" spans="1:6" x14ac:dyDescent="0.25">
      <c r="A1360" s="3" t="s">
        <v>340</v>
      </c>
      <c r="B1360" s="3" t="s">
        <v>636</v>
      </c>
      <c r="C1360" s="3" t="s">
        <v>447</v>
      </c>
      <c r="D1360" s="3" t="s">
        <v>638</v>
      </c>
      <c r="E1360" s="3">
        <v>-12.3285</v>
      </c>
      <c r="F1360" s="3" t="s">
        <v>633</v>
      </c>
    </row>
    <row r="1361" spans="1:6" x14ac:dyDescent="0.25">
      <c r="A1361" s="3" t="s">
        <v>340</v>
      </c>
      <c r="B1361" s="3" t="s">
        <v>636</v>
      </c>
      <c r="C1361" s="3" t="s">
        <v>455</v>
      </c>
      <c r="D1361" s="3" t="s">
        <v>638</v>
      </c>
      <c r="E1361" s="3">
        <v>-12.5901</v>
      </c>
      <c r="F1361" s="3" t="s">
        <v>633</v>
      </c>
    </row>
    <row r="1362" spans="1:6" x14ac:dyDescent="0.25">
      <c r="A1362" s="3" t="s">
        <v>340</v>
      </c>
      <c r="B1362" s="3" t="s">
        <v>636</v>
      </c>
      <c r="C1362" s="3" t="s">
        <v>463</v>
      </c>
      <c r="D1362" s="3" t="s">
        <v>638</v>
      </c>
      <c r="E1362" s="3">
        <v>-12.4171</v>
      </c>
      <c r="F1362" s="3" t="s">
        <v>633</v>
      </c>
    </row>
    <row r="1363" spans="1:6" x14ac:dyDescent="0.25">
      <c r="A1363" s="3" t="s">
        <v>340</v>
      </c>
      <c r="B1363" s="3" t="s">
        <v>636</v>
      </c>
      <c r="C1363" s="3" t="s">
        <v>473</v>
      </c>
      <c r="D1363" s="3" t="s">
        <v>639</v>
      </c>
      <c r="E1363" s="3">
        <v>-7.9733099999999997</v>
      </c>
      <c r="F1363" s="3" t="s">
        <v>633</v>
      </c>
    </row>
    <row r="1364" spans="1:6" x14ac:dyDescent="0.25">
      <c r="A1364" s="3" t="s">
        <v>340</v>
      </c>
      <c r="B1364" s="3" t="s">
        <v>636</v>
      </c>
      <c r="C1364" s="3" t="s">
        <v>482</v>
      </c>
      <c r="D1364" s="3" t="s">
        <v>639</v>
      </c>
      <c r="E1364" s="3">
        <v>-8.7248099999999997</v>
      </c>
      <c r="F1364" s="3" t="s">
        <v>633</v>
      </c>
    </row>
    <row r="1365" spans="1:6" x14ac:dyDescent="0.25">
      <c r="A1365" s="3" t="s">
        <v>340</v>
      </c>
      <c r="B1365" s="3" t="s">
        <v>636</v>
      </c>
      <c r="C1365" s="3" t="s">
        <v>490</v>
      </c>
      <c r="D1365" s="3" t="s">
        <v>639</v>
      </c>
      <c r="E1365" s="3">
        <v>-8.6006300000000007</v>
      </c>
      <c r="F1365" s="3" t="s">
        <v>633</v>
      </c>
    </row>
    <row r="1366" spans="1:6" x14ac:dyDescent="0.25">
      <c r="A1366" s="3" t="s">
        <v>340</v>
      </c>
      <c r="B1366" s="3" t="s">
        <v>636</v>
      </c>
      <c r="C1366" s="3" t="s">
        <v>498</v>
      </c>
      <c r="D1366" s="3" t="s">
        <v>639</v>
      </c>
      <c r="E1366" s="3">
        <v>-8.4919600000000006</v>
      </c>
      <c r="F1366" s="3" t="s">
        <v>633</v>
      </c>
    </row>
    <row r="1367" spans="1:6" x14ac:dyDescent="0.25">
      <c r="A1367" s="3" t="s">
        <v>348</v>
      </c>
      <c r="B1367" s="3" t="s">
        <v>636</v>
      </c>
      <c r="C1367" s="3" t="s">
        <v>107</v>
      </c>
      <c r="D1367" s="3" t="s">
        <v>632</v>
      </c>
      <c r="E1367" s="3">
        <v>-3.2787899999999999</v>
      </c>
      <c r="F1367" s="3" t="s">
        <v>633</v>
      </c>
    </row>
    <row r="1368" spans="1:6" x14ac:dyDescent="0.25">
      <c r="A1368" s="3" t="s">
        <v>348</v>
      </c>
      <c r="B1368" s="3" t="s">
        <v>636</v>
      </c>
      <c r="C1368" s="3" t="s">
        <v>119</v>
      </c>
      <c r="D1368" s="3" t="s">
        <v>632</v>
      </c>
      <c r="E1368" s="3">
        <v>-3.38632</v>
      </c>
      <c r="F1368" s="3" t="s">
        <v>633</v>
      </c>
    </row>
    <row r="1369" spans="1:6" x14ac:dyDescent="0.25">
      <c r="A1369" s="3" t="s">
        <v>348</v>
      </c>
      <c r="B1369" s="3" t="s">
        <v>636</v>
      </c>
      <c r="C1369" s="3" t="s">
        <v>127</v>
      </c>
      <c r="D1369" s="3" t="s">
        <v>632</v>
      </c>
      <c r="E1369" s="3">
        <v>-3.2457799999999999</v>
      </c>
      <c r="F1369" s="3" t="s">
        <v>633</v>
      </c>
    </row>
    <row r="1370" spans="1:6" x14ac:dyDescent="0.25">
      <c r="A1370" s="3" t="s">
        <v>348</v>
      </c>
      <c r="B1370" s="3" t="s">
        <v>636</v>
      </c>
      <c r="C1370" s="3" t="s">
        <v>135</v>
      </c>
      <c r="D1370" s="3" t="s">
        <v>632</v>
      </c>
      <c r="E1370" s="3">
        <v>-3.4220600000000001</v>
      </c>
      <c r="F1370" s="3" t="s">
        <v>633</v>
      </c>
    </row>
    <row r="1371" spans="1:6" x14ac:dyDescent="0.25">
      <c r="A1371" s="3" t="s">
        <v>348</v>
      </c>
      <c r="B1371" s="3" t="s">
        <v>636</v>
      </c>
      <c r="C1371" s="3" t="s">
        <v>143</v>
      </c>
      <c r="D1371" s="3" t="s">
        <v>632</v>
      </c>
      <c r="E1371" s="3">
        <v>-3.3187700000000002</v>
      </c>
      <c r="F1371" s="3" t="s">
        <v>633</v>
      </c>
    </row>
    <row r="1372" spans="1:6" x14ac:dyDescent="0.25">
      <c r="A1372" s="3" t="s">
        <v>348</v>
      </c>
      <c r="B1372" s="3" t="s">
        <v>636</v>
      </c>
      <c r="C1372" s="3" t="s">
        <v>151</v>
      </c>
      <c r="D1372" s="3" t="s">
        <v>632</v>
      </c>
      <c r="E1372" s="3">
        <v>-3.3200599999999998</v>
      </c>
      <c r="F1372" s="3" t="s">
        <v>633</v>
      </c>
    </row>
    <row r="1373" spans="1:6" x14ac:dyDescent="0.25">
      <c r="A1373" s="3" t="s">
        <v>348</v>
      </c>
      <c r="B1373" s="3" t="s">
        <v>636</v>
      </c>
      <c r="C1373" s="3" t="s">
        <v>159</v>
      </c>
      <c r="D1373" s="3" t="s">
        <v>632</v>
      </c>
      <c r="E1373" s="3">
        <v>-3.302</v>
      </c>
      <c r="F1373" s="3" t="s">
        <v>633</v>
      </c>
    </row>
    <row r="1374" spans="1:6" x14ac:dyDescent="0.25">
      <c r="A1374" s="3" t="s">
        <v>348</v>
      </c>
      <c r="B1374" s="3" t="s">
        <v>636</v>
      </c>
      <c r="C1374" s="3" t="s">
        <v>167</v>
      </c>
      <c r="D1374" s="3" t="s">
        <v>632</v>
      </c>
      <c r="E1374" s="3">
        <v>-3.3167800000000001</v>
      </c>
      <c r="F1374" s="3" t="s">
        <v>633</v>
      </c>
    </row>
    <row r="1375" spans="1:6" x14ac:dyDescent="0.25">
      <c r="A1375" s="3" t="s">
        <v>348</v>
      </c>
      <c r="B1375" s="3" t="s">
        <v>636</v>
      </c>
      <c r="C1375" s="3" t="s">
        <v>177</v>
      </c>
      <c r="D1375" s="3" t="s">
        <v>634</v>
      </c>
      <c r="E1375" s="3">
        <v>-3.0505</v>
      </c>
      <c r="F1375" s="3" t="s">
        <v>633</v>
      </c>
    </row>
    <row r="1376" spans="1:6" x14ac:dyDescent="0.25">
      <c r="A1376" s="3" t="s">
        <v>348</v>
      </c>
      <c r="B1376" s="3" t="s">
        <v>636</v>
      </c>
      <c r="C1376" s="3" t="s">
        <v>185</v>
      </c>
      <c r="D1376" s="3" t="s">
        <v>634</v>
      </c>
      <c r="E1376" s="3">
        <v>-3.2314799999999999</v>
      </c>
      <c r="F1376" s="3" t="s">
        <v>633</v>
      </c>
    </row>
    <row r="1377" spans="1:6" x14ac:dyDescent="0.25">
      <c r="A1377" s="3" t="s">
        <v>348</v>
      </c>
      <c r="B1377" s="3" t="s">
        <v>636</v>
      </c>
      <c r="C1377" s="3" t="s">
        <v>193</v>
      </c>
      <c r="D1377" s="3" t="s">
        <v>634</v>
      </c>
      <c r="E1377" s="3">
        <v>-3.2086700000000001</v>
      </c>
      <c r="F1377" s="3" t="s">
        <v>633</v>
      </c>
    </row>
    <row r="1378" spans="1:6" x14ac:dyDescent="0.25">
      <c r="A1378" s="3" t="s">
        <v>348</v>
      </c>
      <c r="B1378" s="3" t="s">
        <v>636</v>
      </c>
      <c r="C1378" s="3" t="s">
        <v>201</v>
      </c>
      <c r="D1378" s="3" t="s">
        <v>634</v>
      </c>
      <c r="E1378" s="3">
        <v>-3.21068</v>
      </c>
      <c r="F1378" s="3" t="s">
        <v>633</v>
      </c>
    </row>
    <row r="1379" spans="1:6" x14ac:dyDescent="0.25">
      <c r="A1379" s="3" t="s">
        <v>348</v>
      </c>
      <c r="B1379" s="3" t="s">
        <v>636</v>
      </c>
      <c r="C1379" s="3" t="s">
        <v>209</v>
      </c>
      <c r="D1379" s="3" t="s">
        <v>634</v>
      </c>
      <c r="E1379" s="3">
        <v>-2.99288</v>
      </c>
      <c r="F1379" s="3" t="s">
        <v>633</v>
      </c>
    </row>
    <row r="1380" spans="1:6" x14ac:dyDescent="0.25">
      <c r="A1380" s="3" t="s">
        <v>348</v>
      </c>
      <c r="B1380" s="3" t="s">
        <v>636</v>
      </c>
      <c r="C1380" s="3" t="s">
        <v>217</v>
      </c>
      <c r="D1380" s="3" t="s">
        <v>634</v>
      </c>
      <c r="E1380" s="3">
        <v>-3.1253500000000001</v>
      </c>
      <c r="F1380" s="3" t="s">
        <v>633</v>
      </c>
    </row>
    <row r="1381" spans="1:6" x14ac:dyDescent="0.25">
      <c r="A1381" s="3" t="s">
        <v>348</v>
      </c>
      <c r="B1381" s="3" t="s">
        <v>636</v>
      </c>
      <c r="C1381" s="3" t="s">
        <v>225</v>
      </c>
      <c r="D1381" s="3" t="s">
        <v>634</v>
      </c>
      <c r="E1381" s="3">
        <v>-3.1430099999999999</v>
      </c>
      <c r="F1381" s="3" t="s">
        <v>633</v>
      </c>
    </row>
    <row r="1382" spans="1:6" x14ac:dyDescent="0.25">
      <c r="A1382" s="3" t="s">
        <v>348</v>
      </c>
      <c r="B1382" s="3" t="s">
        <v>636</v>
      </c>
      <c r="C1382" s="3" t="s">
        <v>233</v>
      </c>
      <c r="D1382" s="3" t="s">
        <v>634</v>
      </c>
      <c r="E1382" s="3">
        <v>-3.3068</v>
      </c>
      <c r="F1382" s="3" t="s">
        <v>633</v>
      </c>
    </row>
    <row r="1383" spans="1:6" x14ac:dyDescent="0.25">
      <c r="A1383" s="3" t="s">
        <v>348</v>
      </c>
      <c r="B1383" s="3" t="s">
        <v>636</v>
      </c>
      <c r="C1383" s="3" t="s">
        <v>242</v>
      </c>
      <c r="D1383" s="3" t="s">
        <v>635</v>
      </c>
      <c r="E1383" s="3">
        <v>-2.7785899999999999</v>
      </c>
      <c r="F1383" s="3" t="s">
        <v>633</v>
      </c>
    </row>
    <row r="1384" spans="1:6" x14ac:dyDescent="0.25">
      <c r="A1384" s="3" t="s">
        <v>348</v>
      </c>
      <c r="B1384" s="3" t="s">
        <v>636</v>
      </c>
      <c r="C1384" s="3" t="s">
        <v>250</v>
      </c>
      <c r="D1384" s="3" t="s">
        <v>635</v>
      </c>
      <c r="E1384" s="3">
        <v>-2.69754</v>
      </c>
      <c r="F1384" s="3" t="s">
        <v>633</v>
      </c>
    </row>
    <row r="1385" spans="1:6" x14ac:dyDescent="0.25">
      <c r="A1385" s="3" t="s">
        <v>348</v>
      </c>
      <c r="B1385" s="3" t="s">
        <v>636</v>
      </c>
      <c r="C1385" s="3" t="s">
        <v>258</v>
      </c>
      <c r="D1385" s="3" t="s">
        <v>635</v>
      </c>
      <c r="E1385" s="3">
        <v>-2.8878400000000002</v>
      </c>
      <c r="F1385" s="3" t="s">
        <v>633</v>
      </c>
    </row>
    <row r="1386" spans="1:6" x14ac:dyDescent="0.25">
      <c r="A1386" s="3" t="s">
        <v>348</v>
      </c>
      <c r="B1386" s="3" t="s">
        <v>636</v>
      </c>
      <c r="C1386" s="3" t="s">
        <v>266</v>
      </c>
      <c r="D1386" s="3" t="s">
        <v>635</v>
      </c>
      <c r="E1386" s="3">
        <v>-2.6983799999999998</v>
      </c>
      <c r="F1386" s="3" t="s">
        <v>633</v>
      </c>
    </row>
    <row r="1387" spans="1:6" x14ac:dyDescent="0.25">
      <c r="A1387" s="3" t="s">
        <v>348</v>
      </c>
      <c r="B1387" s="3" t="s">
        <v>636</v>
      </c>
      <c r="C1387" s="3" t="s">
        <v>274</v>
      </c>
      <c r="D1387" s="3" t="s">
        <v>635</v>
      </c>
      <c r="E1387" s="3">
        <v>-2.5917699999999999</v>
      </c>
      <c r="F1387" s="3" t="s">
        <v>633</v>
      </c>
    </row>
    <row r="1388" spans="1:6" x14ac:dyDescent="0.25">
      <c r="A1388" s="3" t="s">
        <v>348</v>
      </c>
      <c r="B1388" s="3" t="s">
        <v>636</v>
      </c>
      <c r="C1388" s="3" t="s">
        <v>282</v>
      </c>
      <c r="D1388" s="3" t="s">
        <v>635</v>
      </c>
      <c r="E1388" s="3">
        <v>-2.9673600000000002</v>
      </c>
      <c r="F1388" s="3" t="s">
        <v>633</v>
      </c>
    </row>
    <row r="1389" spans="1:6" x14ac:dyDescent="0.25">
      <c r="A1389" s="3" t="s">
        <v>348</v>
      </c>
      <c r="B1389" s="3" t="s">
        <v>636</v>
      </c>
      <c r="C1389" s="3" t="s">
        <v>290</v>
      </c>
      <c r="D1389" s="3" t="s">
        <v>635</v>
      </c>
      <c r="E1389" s="3">
        <v>-2.7436099999999999</v>
      </c>
      <c r="F1389" s="3" t="s">
        <v>633</v>
      </c>
    </row>
    <row r="1390" spans="1:6" x14ac:dyDescent="0.25">
      <c r="A1390" s="3" t="s">
        <v>348</v>
      </c>
      <c r="B1390" s="3" t="s">
        <v>636</v>
      </c>
      <c r="C1390" s="3" t="s">
        <v>298</v>
      </c>
      <c r="D1390" s="3" t="s">
        <v>635</v>
      </c>
      <c r="E1390" s="3">
        <v>-2.9110299999999998</v>
      </c>
      <c r="F1390" s="3" t="s">
        <v>633</v>
      </c>
    </row>
    <row r="1391" spans="1:6" x14ac:dyDescent="0.25">
      <c r="A1391" s="3" t="s">
        <v>348</v>
      </c>
      <c r="B1391" s="3" t="s">
        <v>636</v>
      </c>
      <c r="C1391" s="3" t="s">
        <v>308</v>
      </c>
      <c r="D1391" s="3" t="s">
        <v>636</v>
      </c>
      <c r="E1391" s="3">
        <v>-0.20183200000000001</v>
      </c>
      <c r="F1391" s="3" t="s">
        <v>633</v>
      </c>
    </row>
    <row r="1392" spans="1:6" x14ac:dyDescent="0.25">
      <c r="A1392" s="3" t="s">
        <v>348</v>
      </c>
      <c r="B1392" s="3" t="s">
        <v>636</v>
      </c>
      <c r="C1392" s="3" t="s">
        <v>316</v>
      </c>
      <c r="D1392" s="3" t="s">
        <v>636</v>
      </c>
      <c r="E1392" s="3">
        <v>-0.246561</v>
      </c>
      <c r="F1392" s="3" t="s">
        <v>633</v>
      </c>
    </row>
    <row r="1393" spans="1:6" x14ac:dyDescent="0.25">
      <c r="A1393" s="3" t="s">
        <v>348</v>
      </c>
      <c r="B1393" s="3" t="s">
        <v>636</v>
      </c>
      <c r="C1393" s="3" t="s">
        <v>324</v>
      </c>
      <c r="D1393" s="3" t="s">
        <v>636</v>
      </c>
      <c r="E1393" s="3">
        <v>-0.20533699999999999</v>
      </c>
      <c r="F1393" s="3" t="s">
        <v>633</v>
      </c>
    </row>
    <row r="1394" spans="1:6" x14ac:dyDescent="0.25">
      <c r="A1394" s="3" t="s">
        <v>348</v>
      </c>
      <c r="B1394" s="3" t="s">
        <v>636</v>
      </c>
      <c r="C1394" s="3" t="s">
        <v>332</v>
      </c>
      <c r="D1394" s="3" t="s">
        <v>636</v>
      </c>
      <c r="E1394" s="3">
        <v>-0.24349000000000001</v>
      </c>
      <c r="F1394" s="3" t="s">
        <v>633</v>
      </c>
    </row>
    <row r="1395" spans="1:6" x14ac:dyDescent="0.25">
      <c r="A1395" s="3" t="s">
        <v>348</v>
      </c>
      <c r="B1395" s="3" t="s">
        <v>636</v>
      </c>
      <c r="C1395" s="3" t="s">
        <v>340</v>
      </c>
      <c r="D1395" s="3" t="s">
        <v>636</v>
      </c>
      <c r="E1395" s="3">
        <v>-0.29044199999999998</v>
      </c>
      <c r="F1395" s="3" t="s">
        <v>633</v>
      </c>
    </row>
    <row r="1396" spans="1:6" x14ac:dyDescent="0.25">
      <c r="A1396" s="3" t="s">
        <v>348</v>
      </c>
      <c r="B1396" s="3" t="s">
        <v>636</v>
      </c>
      <c r="C1396" s="3" t="s">
        <v>356</v>
      </c>
      <c r="D1396" s="3" t="s">
        <v>636</v>
      </c>
      <c r="E1396" s="3">
        <v>-0.229126</v>
      </c>
      <c r="F1396" s="3" t="s">
        <v>633</v>
      </c>
    </row>
    <row r="1397" spans="1:6" x14ac:dyDescent="0.25">
      <c r="A1397" s="3" t="s">
        <v>348</v>
      </c>
      <c r="B1397" s="3" t="s">
        <v>636</v>
      </c>
      <c r="C1397" s="3" t="s">
        <v>364</v>
      </c>
      <c r="D1397" s="3" t="s">
        <v>636</v>
      </c>
      <c r="E1397" s="3">
        <v>-0.23039200000000001</v>
      </c>
      <c r="F1397" s="3" t="s">
        <v>633</v>
      </c>
    </row>
    <row r="1398" spans="1:6" x14ac:dyDescent="0.25">
      <c r="A1398" s="3" t="s">
        <v>348</v>
      </c>
      <c r="B1398" s="3" t="s">
        <v>636</v>
      </c>
      <c r="C1398" s="3" t="s">
        <v>372</v>
      </c>
      <c r="D1398" s="3" t="s">
        <v>637</v>
      </c>
      <c r="E1398" s="3">
        <v>-3.2920699999999998</v>
      </c>
      <c r="F1398" s="3" t="s">
        <v>633</v>
      </c>
    </row>
    <row r="1399" spans="1:6" x14ac:dyDescent="0.25">
      <c r="A1399" s="3" t="s">
        <v>348</v>
      </c>
      <c r="B1399" s="3" t="s">
        <v>636</v>
      </c>
      <c r="C1399" s="3" t="s">
        <v>380</v>
      </c>
      <c r="D1399" s="3" t="s">
        <v>637</v>
      </c>
      <c r="E1399" s="3">
        <v>-3.3841299999999999</v>
      </c>
      <c r="F1399" s="3" t="s">
        <v>633</v>
      </c>
    </row>
    <row r="1400" spans="1:6" x14ac:dyDescent="0.25">
      <c r="A1400" s="3" t="s">
        <v>348</v>
      </c>
      <c r="B1400" s="3" t="s">
        <v>636</v>
      </c>
      <c r="C1400" s="3" t="s">
        <v>388</v>
      </c>
      <c r="D1400" s="3" t="s">
        <v>637</v>
      </c>
      <c r="E1400" s="3">
        <v>-3.3497499999999998</v>
      </c>
      <c r="F1400" s="3" t="s">
        <v>633</v>
      </c>
    </row>
    <row r="1401" spans="1:6" x14ac:dyDescent="0.25">
      <c r="A1401" s="3" t="s">
        <v>348</v>
      </c>
      <c r="B1401" s="3" t="s">
        <v>636</v>
      </c>
      <c r="C1401" s="3" t="s">
        <v>396</v>
      </c>
      <c r="D1401" s="3" t="s">
        <v>637</v>
      </c>
      <c r="E1401" s="3">
        <v>-3.1437599999999999</v>
      </c>
      <c r="F1401" s="3" t="s">
        <v>633</v>
      </c>
    </row>
    <row r="1402" spans="1:6" x14ac:dyDescent="0.25">
      <c r="A1402" s="3" t="s">
        <v>348</v>
      </c>
      <c r="B1402" s="3" t="s">
        <v>636</v>
      </c>
      <c r="C1402" s="3" t="s">
        <v>404</v>
      </c>
      <c r="D1402" s="3" t="s">
        <v>637</v>
      </c>
      <c r="E1402" s="3">
        <v>-2.8515600000000001</v>
      </c>
      <c r="F1402" s="3" t="s">
        <v>633</v>
      </c>
    </row>
    <row r="1403" spans="1:6" x14ac:dyDescent="0.25">
      <c r="A1403" s="3" t="s">
        <v>348</v>
      </c>
      <c r="B1403" s="3" t="s">
        <v>636</v>
      </c>
      <c r="C1403" s="3" t="s">
        <v>412</v>
      </c>
      <c r="D1403" s="3" t="s">
        <v>637</v>
      </c>
      <c r="E1403" s="3">
        <v>-3.0146000000000002</v>
      </c>
      <c r="F1403" s="3" t="s">
        <v>633</v>
      </c>
    </row>
    <row r="1404" spans="1:6" x14ac:dyDescent="0.25">
      <c r="A1404" s="3" t="s">
        <v>348</v>
      </c>
      <c r="B1404" s="3" t="s">
        <v>636</v>
      </c>
      <c r="C1404" s="3" t="s">
        <v>420</v>
      </c>
      <c r="D1404" s="3" t="s">
        <v>637</v>
      </c>
      <c r="E1404" s="3">
        <v>-3.1314799999999998</v>
      </c>
      <c r="F1404" s="3" t="s">
        <v>633</v>
      </c>
    </row>
    <row r="1405" spans="1:6" x14ac:dyDescent="0.25">
      <c r="A1405" s="3" t="s">
        <v>348</v>
      </c>
      <c r="B1405" s="3" t="s">
        <v>636</v>
      </c>
      <c r="C1405" s="3" t="s">
        <v>428</v>
      </c>
      <c r="D1405" s="3" t="s">
        <v>637</v>
      </c>
      <c r="E1405" s="3">
        <v>-3.3872200000000001</v>
      </c>
      <c r="F1405" s="3" t="s">
        <v>633</v>
      </c>
    </row>
    <row r="1406" spans="1:6" x14ac:dyDescent="0.25">
      <c r="A1406" s="3" t="s">
        <v>348</v>
      </c>
      <c r="B1406" s="3" t="s">
        <v>636</v>
      </c>
      <c r="C1406" s="3" t="s">
        <v>439</v>
      </c>
      <c r="D1406" s="3" t="s">
        <v>638</v>
      </c>
      <c r="E1406" s="3">
        <v>-12.604799999999999</v>
      </c>
      <c r="F1406" s="3" t="s">
        <v>633</v>
      </c>
    </row>
    <row r="1407" spans="1:6" x14ac:dyDescent="0.25">
      <c r="A1407" s="3" t="s">
        <v>348</v>
      </c>
      <c r="B1407" s="3" t="s">
        <v>636</v>
      </c>
      <c r="C1407" s="3" t="s">
        <v>447</v>
      </c>
      <c r="D1407" s="3" t="s">
        <v>638</v>
      </c>
      <c r="E1407" s="3">
        <v>-12.214</v>
      </c>
      <c r="F1407" s="3" t="s">
        <v>633</v>
      </c>
    </row>
    <row r="1408" spans="1:6" x14ac:dyDescent="0.25">
      <c r="A1408" s="3" t="s">
        <v>348</v>
      </c>
      <c r="B1408" s="3" t="s">
        <v>636</v>
      </c>
      <c r="C1408" s="3" t="s">
        <v>455</v>
      </c>
      <c r="D1408" s="3" t="s">
        <v>638</v>
      </c>
      <c r="E1408" s="3">
        <v>-12.481299999999999</v>
      </c>
      <c r="F1408" s="3" t="s">
        <v>633</v>
      </c>
    </row>
    <row r="1409" spans="1:6" x14ac:dyDescent="0.25">
      <c r="A1409" s="3" t="s">
        <v>348</v>
      </c>
      <c r="B1409" s="3" t="s">
        <v>636</v>
      </c>
      <c r="C1409" s="3" t="s">
        <v>463</v>
      </c>
      <c r="D1409" s="3" t="s">
        <v>638</v>
      </c>
      <c r="E1409" s="3">
        <v>-12.309100000000001</v>
      </c>
      <c r="F1409" s="3" t="s">
        <v>633</v>
      </c>
    </row>
    <row r="1410" spans="1:6" x14ac:dyDescent="0.25">
      <c r="A1410" s="3" t="s">
        <v>348</v>
      </c>
      <c r="B1410" s="3" t="s">
        <v>636</v>
      </c>
      <c r="C1410" s="3" t="s">
        <v>473</v>
      </c>
      <c r="D1410" s="3" t="s">
        <v>639</v>
      </c>
      <c r="E1410" s="3">
        <v>-7.9467600000000003</v>
      </c>
      <c r="F1410" s="3" t="s">
        <v>633</v>
      </c>
    </row>
    <row r="1411" spans="1:6" x14ac:dyDescent="0.25">
      <c r="A1411" s="3" t="s">
        <v>348</v>
      </c>
      <c r="B1411" s="3" t="s">
        <v>636</v>
      </c>
      <c r="C1411" s="3" t="s">
        <v>482</v>
      </c>
      <c r="D1411" s="3" t="s">
        <v>639</v>
      </c>
      <c r="E1411" s="3">
        <v>-8.6886600000000005</v>
      </c>
      <c r="F1411" s="3" t="s">
        <v>633</v>
      </c>
    </row>
    <row r="1412" spans="1:6" x14ac:dyDescent="0.25">
      <c r="A1412" s="3" t="s">
        <v>348</v>
      </c>
      <c r="B1412" s="3" t="s">
        <v>636</v>
      </c>
      <c r="C1412" s="3" t="s">
        <v>490</v>
      </c>
      <c r="D1412" s="3" t="s">
        <v>639</v>
      </c>
      <c r="E1412" s="3">
        <v>-8.5619200000000006</v>
      </c>
      <c r="F1412" s="3" t="s">
        <v>633</v>
      </c>
    </row>
    <row r="1413" spans="1:6" x14ac:dyDescent="0.25">
      <c r="A1413" s="3" t="s">
        <v>348</v>
      </c>
      <c r="B1413" s="3" t="s">
        <v>636</v>
      </c>
      <c r="C1413" s="3" t="s">
        <v>498</v>
      </c>
      <c r="D1413" s="3" t="s">
        <v>639</v>
      </c>
      <c r="E1413" s="3">
        <v>-8.4518599999999999</v>
      </c>
      <c r="F1413" s="3" t="s">
        <v>633</v>
      </c>
    </row>
    <row r="1414" spans="1:6" x14ac:dyDescent="0.25">
      <c r="A1414" s="3" t="s">
        <v>356</v>
      </c>
      <c r="B1414" s="3" t="s">
        <v>636</v>
      </c>
      <c r="C1414" s="3" t="s">
        <v>107</v>
      </c>
      <c r="D1414" s="3" t="s">
        <v>632</v>
      </c>
      <c r="E1414" s="3">
        <v>-3.11911</v>
      </c>
      <c r="F1414" s="3" t="s">
        <v>633</v>
      </c>
    </row>
    <row r="1415" spans="1:6" x14ac:dyDescent="0.25">
      <c r="A1415" s="3" t="s">
        <v>356</v>
      </c>
      <c r="B1415" s="3" t="s">
        <v>636</v>
      </c>
      <c r="C1415" s="3" t="s">
        <v>119</v>
      </c>
      <c r="D1415" s="3" t="s">
        <v>632</v>
      </c>
      <c r="E1415" s="3">
        <v>-3.2098300000000002</v>
      </c>
      <c r="F1415" s="3" t="s">
        <v>633</v>
      </c>
    </row>
    <row r="1416" spans="1:6" x14ac:dyDescent="0.25">
      <c r="A1416" s="3" t="s">
        <v>356</v>
      </c>
      <c r="B1416" s="3" t="s">
        <v>636</v>
      </c>
      <c r="C1416" s="3" t="s">
        <v>127</v>
      </c>
      <c r="D1416" s="3" t="s">
        <v>632</v>
      </c>
      <c r="E1416" s="3">
        <v>-3.0821499999999999</v>
      </c>
      <c r="F1416" s="3" t="s">
        <v>633</v>
      </c>
    </row>
    <row r="1417" spans="1:6" x14ac:dyDescent="0.25">
      <c r="A1417" s="3" t="s">
        <v>356</v>
      </c>
      <c r="B1417" s="3" t="s">
        <v>636</v>
      </c>
      <c r="C1417" s="3" t="s">
        <v>135</v>
      </c>
      <c r="D1417" s="3" t="s">
        <v>632</v>
      </c>
      <c r="E1417" s="3">
        <v>-3.2454700000000001</v>
      </c>
      <c r="F1417" s="3" t="s">
        <v>633</v>
      </c>
    </row>
    <row r="1418" spans="1:6" x14ac:dyDescent="0.25">
      <c r="A1418" s="3" t="s">
        <v>356</v>
      </c>
      <c r="B1418" s="3" t="s">
        <v>636</v>
      </c>
      <c r="C1418" s="3" t="s">
        <v>143</v>
      </c>
      <c r="D1418" s="3" t="s">
        <v>632</v>
      </c>
      <c r="E1418" s="3">
        <v>-3.1536300000000002</v>
      </c>
      <c r="F1418" s="3" t="s">
        <v>633</v>
      </c>
    </row>
    <row r="1419" spans="1:6" x14ac:dyDescent="0.25">
      <c r="A1419" s="3" t="s">
        <v>356</v>
      </c>
      <c r="B1419" s="3" t="s">
        <v>636</v>
      </c>
      <c r="C1419" s="3" t="s">
        <v>151</v>
      </c>
      <c r="D1419" s="3" t="s">
        <v>632</v>
      </c>
      <c r="E1419" s="3">
        <v>-3.149</v>
      </c>
      <c r="F1419" s="3" t="s">
        <v>633</v>
      </c>
    </row>
    <row r="1420" spans="1:6" x14ac:dyDescent="0.25">
      <c r="A1420" s="3" t="s">
        <v>356</v>
      </c>
      <c r="B1420" s="3" t="s">
        <v>636</v>
      </c>
      <c r="C1420" s="3" t="s">
        <v>159</v>
      </c>
      <c r="D1420" s="3" t="s">
        <v>632</v>
      </c>
      <c r="E1420" s="3">
        <v>-3.13523</v>
      </c>
      <c r="F1420" s="3" t="s">
        <v>633</v>
      </c>
    </row>
    <row r="1421" spans="1:6" x14ac:dyDescent="0.25">
      <c r="A1421" s="3" t="s">
        <v>356</v>
      </c>
      <c r="B1421" s="3" t="s">
        <v>636</v>
      </c>
      <c r="C1421" s="3" t="s">
        <v>167</v>
      </c>
      <c r="D1421" s="3" t="s">
        <v>632</v>
      </c>
      <c r="E1421" s="3">
        <v>-3.1507100000000001</v>
      </c>
      <c r="F1421" s="3" t="s">
        <v>633</v>
      </c>
    </row>
    <row r="1422" spans="1:6" x14ac:dyDescent="0.25">
      <c r="A1422" s="3" t="s">
        <v>356</v>
      </c>
      <c r="B1422" s="3" t="s">
        <v>636</v>
      </c>
      <c r="C1422" s="3" t="s">
        <v>177</v>
      </c>
      <c r="D1422" s="3" t="s">
        <v>634</v>
      </c>
      <c r="E1422" s="3">
        <v>-2.8841700000000001</v>
      </c>
      <c r="F1422" s="3" t="s">
        <v>633</v>
      </c>
    </row>
    <row r="1423" spans="1:6" x14ac:dyDescent="0.25">
      <c r="A1423" s="3" t="s">
        <v>356</v>
      </c>
      <c r="B1423" s="3" t="s">
        <v>636</v>
      </c>
      <c r="C1423" s="3" t="s">
        <v>185</v>
      </c>
      <c r="D1423" s="3" t="s">
        <v>634</v>
      </c>
      <c r="E1423" s="3">
        <v>-3.0811199999999999</v>
      </c>
      <c r="F1423" s="3" t="s">
        <v>633</v>
      </c>
    </row>
    <row r="1424" spans="1:6" x14ac:dyDescent="0.25">
      <c r="A1424" s="3" t="s">
        <v>356</v>
      </c>
      <c r="B1424" s="3" t="s">
        <v>636</v>
      </c>
      <c r="C1424" s="3" t="s">
        <v>193</v>
      </c>
      <c r="D1424" s="3" t="s">
        <v>634</v>
      </c>
      <c r="E1424" s="3">
        <v>-3.0699800000000002</v>
      </c>
      <c r="F1424" s="3" t="s">
        <v>633</v>
      </c>
    </row>
    <row r="1425" spans="1:6" x14ac:dyDescent="0.25">
      <c r="A1425" s="3" t="s">
        <v>356</v>
      </c>
      <c r="B1425" s="3" t="s">
        <v>636</v>
      </c>
      <c r="C1425" s="3" t="s">
        <v>201</v>
      </c>
      <c r="D1425" s="3" t="s">
        <v>634</v>
      </c>
      <c r="E1425" s="3">
        <v>-3.0611299999999999</v>
      </c>
      <c r="F1425" s="3" t="s">
        <v>633</v>
      </c>
    </row>
    <row r="1426" spans="1:6" x14ac:dyDescent="0.25">
      <c r="A1426" s="3" t="s">
        <v>356</v>
      </c>
      <c r="B1426" s="3" t="s">
        <v>636</v>
      </c>
      <c r="C1426" s="3" t="s">
        <v>209</v>
      </c>
      <c r="D1426" s="3" t="s">
        <v>634</v>
      </c>
      <c r="E1426" s="3">
        <v>-2.8336100000000002</v>
      </c>
      <c r="F1426" s="3" t="s">
        <v>633</v>
      </c>
    </row>
    <row r="1427" spans="1:6" x14ac:dyDescent="0.25">
      <c r="A1427" s="3" t="s">
        <v>356</v>
      </c>
      <c r="B1427" s="3" t="s">
        <v>636</v>
      </c>
      <c r="C1427" s="3" t="s">
        <v>217</v>
      </c>
      <c r="D1427" s="3" t="s">
        <v>634</v>
      </c>
      <c r="E1427" s="3">
        <v>-2.97898</v>
      </c>
      <c r="F1427" s="3" t="s">
        <v>633</v>
      </c>
    </row>
    <row r="1428" spans="1:6" x14ac:dyDescent="0.25">
      <c r="A1428" s="3" t="s">
        <v>356</v>
      </c>
      <c r="B1428" s="3" t="s">
        <v>636</v>
      </c>
      <c r="C1428" s="3" t="s">
        <v>225</v>
      </c>
      <c r="D1428" s="3" t="s">
        <v>634</v>
      </c>
      <c r="E1428" s="3">
        <v>-2.9639600000000002</v>
      </c>
      <c r="F1428" s="3" t="s">
        <v>633</v>
      </c>
    </row>
    <row r="1429" spans="1:6" x14ac:dyDescent="0.25">
      <c r="A1429" s="3" t="s">
        <v>356</v>
      </c>
      <c r="B1429" s="3" t="s">
        <v>636</v>
      </c>
      <c r="C1429" s="3" t="s">
        <v>233</v>
      </c>
      <c r="D1429" s="3" t="s">
        <v>634</v>
      </c>
      <c r="E1429" s="3">
        <v>-3.1413099999999998</v>
      </c>
      <c r="F1429" s="3" t="s">
        <v>633</v>
      </c>
    </row>
    <row r="1430" spans="1:6" x14ac:dyDescent="0.25">
      <c r="A1430" s="3" t="s">
        <v>356</v>
      </c>
      <c r="B1430" s="3" t="s">
        <v>636</v>
      </c>
      <c r="C1430" s="3" t="s">
        <v>242</v>
      </c>
      <c r="D1430" s="3" t="s">
        <v>635</v>
      </c>
      <c r="E1430" s="3">
        <v>-2.6393800000000001</v>
      </c>
      <c r="F1430" s="3" t="s">
        <v>633</v>
      </c>
    </row>
    <row r="1431" spans="1:6" x14ac:dyDescent="0.25">
      <c r="A1431" s="3" t="s">
        <v>356</v>
      </c>
      <c r="B1431" s="3" t="s">
        <v>636</v>
      </c>
      <c r="C1431" s="3" t="s">
        <v>250</v>
      </c>
      <c r="D1431" s="3" t="s">
        <v>635</v>
      </c>
      <c r="E1431" s="3">
        <v>-2.5748799999999998</v>
      </c>
      <c r="F1431" s="3" t="s">
        <v>633</v>
      </c>
    </row>
    <row r="1432" spans="1:6" x14ac:dyDescent="0.25">
      <c r="A1432" s="3" t="s">
        <v>356</v>
      </c>
      <c r="B1432" s="3" t="s">
        <v>636</v>
      </c>
      <c r="C1432" s="3" t="s">
        <v>258</v>
      </c>
      <c r="D1432" s="3" t="s">
        <v>635</v>
      </c>
      <c r="E1432" s="3">
        <v>-2.7531599999999998</v>
      </c>
      <c r="F1432" s="3" t="s">
        <v>633</v>
      </c>
    </row>
    <row r="1433" spans="1:6" x14ac:dyDescent="0.25">
      <c r="A1433" s="3" t="s">
        <v>356</v>
      </c>
      <c r="B1433" s="3" t="s">
        <v>636</v>
      </c>
      <c r="C1433" s="3" t="s">
        <v>266</v>
      </c>
      <c r="D1433" s="3" t="s">
        <v>635</v>
      </c>
      <c r="E1433" s="3">
        <v>-2.5714299999999999</v>
      </c>
      <c r="F1433" s="3" t="s">
        <v>633</v>
      </c>
    </row>
    <row r="1434" spans="1:6" x14ac:dyDescent="0.25">
      <c r="A1434" s="3" t="s">
        <v>356</v>
      </c>
      <c r="B1434" s="3" t="s">
        <v>636</v>
      </c>
      <c r="C1434" s="3" t="s">
        <v>274</v>
      </c>
      <c r="D1434" s="3" t="s">
        <v>635</v>
      </c>
      <c r="E1434" s="3">
        <v>-2.4704199999999998</v>
      </c>
      <c r="F1434" s="3" t="s">
        <v>633</v>
      </c>
    </row>
    <row r="1435" spans="1:6" x14ac:dyDescent="0.25">
      <c r="A1435" s="3" t="s">
        <v>356</v>
      </c>
      <c r="B1435" s="3" t="s">
        <v>636</v>
      </c>
      <c r="C1435" s="3" t="s">
        <v>282</v>
      </c>
      <c r="D1435" s="3" t="s">
        <v>635</v>
      </c>
      <c r="E1435" s="3">
        <v>-2.8386</v>
      </c>
      <c r="F1435" s="3" t="s">
        <v>633</v>
      </c>
    </row>
    <row r="1436" spans="1:6" x14ac:dyDescent="0.25">
      <c r="A1436" s="3" t="s">
        <v>356</v>
      </c>
      <c r="B1436" s="3" t="s">
        <v>636</v>
      </c>
      <c r="C1436" s="3" t="s">
        <v>290</v>
      </c>
      <c r="D1436" s="3" t="s">
        <v>635</v>
      </c>
      <c r="E1436" s="3">
        <v>-2.6075300000000001</v>
      </c>
      <c r="F1436" s="3" t="s">
        <v>633</v>
      </c>
    </row>
    <row r="1437" spans="1:6" x14ac:dyDescent="0.25">
      <c r="A1437" s="3" t="s">
        <v>356</v>
      </c>
      <c r="B1437" s="3" t="s">
        <v>636</v>
      </c>
      <c r="C1437" s="3" t="s">
        <v>298</v>
      </c>
      <c r="D1437" s="3" t="s">
        <v>635</v>
      </c>
      <c r="E1437" s="3">
        <v>-2.7684199999999999</v>
      </c>
      <c r="F1437" s="3" t="s">
        <v>633</v>
      </c>
    </row>
    <row r="1438" spans="1:6" x14ac:dyDescent="0.25">
      <c r="A1438" s="3" t="s">
        <v>356</v>
      </c>
      <c r="B1438" s="3" t="s">
        <v>636</v>
      </c>
      <c r="C1438" s="3" t="s">
        <v>308</v>
      </c>
      <c r="D1438" s="3" t="s">
        <v>636</v>
      </c>
      <c r="E1438" s="3">
        <v>-0.21399199999999999</v>
      </c>
      <c r="F1438" s="3" t="s">
        <v>633</v>
      </c>
    </row>
    <row r="1439" spans="1:6" x14ac:dyDescent="0.25">
      <c r="A1439" s="3" t="s">
        <v>356</v>
      </c>
      <c r="B1439" s="3" t="s">
        <v>636</v>
      </c>
      <c r="C1439" s="3" t="s">
        <v>316</v>
      </c>
      <c r="D1439" s="3" t="s">
        <v>636</v>
      </c>
      <c r="E1439" s="3">
        <v>-0.21362100000000001</v>
      </c>
      <c r="F1439" s="3" t="s">
        <v>633</v>
      </c>
    </row>
    <row r="1440" spans="1:6" x14ac:dyDescent="0.25">
      <c r="A1440" s="3" t="s">
        <v>356</v>
      </c>
      <c r="B1440" s="3" t="s">
        <v>636</v>
      </c>
      <c r="C1440" s="3" t="s">
        <v>324</v>
      </c>
      <c r="D1440" s="3" t="s">
        <v>636</v>
      </c>
      <c r="E1440" s="3">
        <v>-0.19716500000000001</v>
      </c>
      <c r="F1440" s="3" t="s">
        <v>633</v>
      </c>
    </row>
    <row r="1441" spans="1:6" x14ac:dyDescent="0.25">
      <c r="A1441" s="3" t="s">
        <v>356</v>
      </c>
      <c r="B1441" s="3" t="s">
        <v>636</v>
      </c>
      <c r="C1441" s="3" t="s">
        <v>332</v>
      </c>
      <c r="D1441" s="3" t="s">
        <v>636</v>
      </c>
      <c r="E1441" s="3">
        <v>-0.164461</v>
      </c>
      <c r="F1441" s="3" t="s">
        <v>633</v>
      </c>
    </row>
    <row r="1442" spans="1:6" x14ac:dyDescent="0.25">
      <c r="A1442" s="3" t="s">
        <v>356</v>
      </c>
      <c r="B1442" s="3" t="s">
        <v>636</v>
      </c>
      <c r="C1442" s="3" t="s">
        <v>340</v>
      </c>
      <c r="D1442" s="3" t="s">
        <v>636</v>
      </c>
      <c r="E1442" s="3">
        <v>-0.19131600000000001</v>
      </c>
      <c r="F1442" s="3" t="s">
        <v>633</v>
      </c>
    </row>
    <row r="1443" spans="1:6" x14ac:dyDescent="0.25">
      <c r="A1443" s="3" t="s">
        <v>356</v>
      </c>
      <c r="B1443" s="3" t="s">
        <v>636</v>
      </c>
      <c r="C1443" s="3" t="s">
        <v>348</v>
      </c>
      <c r="D1443" s="3" t="s">
        <v>636</v>
      </c>
      <c r="E1443" s="3">
        <v>-0.229126</v>
      </c>
      <c r="F1443" s="3" t="s">
        <v>633</v>
      </c>
    </row>
    <row r="1444" spans="1:6" x14ac:dyDescent="0.25">
      <c r="A1444" s="3" t="s">
        <v>356</v>
      </c>
      <c r="B1444" s="3" t="s">
        <v>636</v>
      </c>
      <c r="C1444" s="3" t="s">
        <v>364</v>
      </c>
      <c r="D1444" s="3" t="s">
        <v>636</v>
      </c>
      <c r="E1444" s="3">
        <v>-0.13061400000000001</v>
      </c>
      <c r="F1444" s="3" t="s">
        <v>633</v>
      </c>
    </row>
    <row r="1445" spans="1:6" x14ac:dyDescent="0.25">
      <c r="A1445" s="3" t="s">
        <v>356</v>
      </c>
      <c r="B1445" s="3" t="s">
        <v>636</v>
      </c>
      <c r="C1445" s="3" t="s">
        <v>372</v>
      </c>
      <c r="D1445" s="3" t="s">
        <v>637</v>
      </c>
      <c r="E1445" s="3">
        <v>-3.1347200000000002</v>
      </c>
      <c r="F1445" s="3" t="s">
        <v>633</v>
      </c>
    </row>
    <row r="1446" spans="1:6" x14ac:dyDescent="0.25">
      <c r="A1446" s="3" t="s">
        <v>356</v>
      </c>
      <c r="B1446" s="3" t="s">
        <v>636</v>
      </c>
      <c r="C1446" s="3" t="s">
        <v>380</v>
      </c>
      <c r="D1446" s="3" t="s">
        <v>637</v>
      </c>
      <c r="E1446" s="3">
        <v>-3.2250800000000002</v>
      </c>
      <c r="F1446" s="3" t="s">
        <v>633</v>
      </c>
    </row>
    <row r="1447" spans="1:6" x14ac:dyDescent="0.25">
      <c r="A1447" s="3" t="s">
        <v>356</v>
      </c>
      <c r="B1447" s="3" t="s">
        <v>636</v>
      </c>
      <c r="C1447" s="3" t="s">
        <v>388</v>
      </c>
      <c r="D1447" s="3" t="s">
        <v>637</v>
      </c>
      <c r="E1447" s="3">
        <v>-3.1721200000000001</v>
      </c>
      <c r="F1447" s="3" t="s">
        <v>633</v>
      </c>
    </row>
    <row r="1448" spans="1:6" x14ac:dyDescent="0.25">
      <c r="A1448" s="3" t="s">
        <v>356</v>
      </c>
      <c r="B1448" s="3" t="s">
        <v>636</v>
      </c>
      <c r="C1448" s="3" t="s">
        <v>396</v>
      </c>
      <c r="D1448" s="3" t="s">
        <v>637</v>
      </c>
      <c r="E1448" s="3">
        <v>-2.98536</v>
      </c>
      <c r="F1448" s="3" t="s">
        <v>633</v>
      </c>
    </row>
    <row r="1449" spans="1:6" x14ac:dyDescent="0.25">
      <c r="A1449" s="3" t="s">
        <v>356</v>
      </c>
      <c r="B1449" s="3" t="s">
        <v>636</v>
      </c>
      <c r="C1449" s="3" t="s">
        <v>404</v>
      </c>
      <c r="D1449" s="3" t="s">
        <v>637</v>
      </c>
      <c r="E1449" s="3">
        <v>-2.71712</v>
      </c>
      <c r="F1449" s="3" t="s">
        <v>633</v>
      </c>
    </row>
    <row r="1450" spans="1:6" x14ac:dyDescent="0.25">
      <c r="A1450" s="3" t="s">
        <v>356</v>
      </c>
      <c r="B1450" s="3" t="s">
        <v>636</v>
      </c>
      <c r="C1450" s="3" t="s">
        <v>412</v>
      </c>
      <c r="D1450" s="3" t="s">
        <v>637</v>
      </c>
      <c r="E1450" s="3">
        <v>-2.8893900000000001</v>
      </c>
      <c r="F1450" s="3" t="s">
        <v>633</v>
      </c>
    </row>
    <row r="1451" spans="1:6" x14ac:dyDescent="0.25">
      <c r="A1451" s="3" t="s">
        <v>356</v>
      </c>
      <c r="B1451" s="3" t="s">
        <v>636</v>
      </c>
      <c r="C1451" s="3" t="s">
        <v>420</v>
      </c>
      <c r="D1451" s="3" t="s">
        <v>637</v>
      </c>
      <c r="E1451" s="3">
        <v>-2.9785900000000001</v>
      </c>
      <c r="F1451" s="3" t="s">
        <v>633</v>
      </c>
    </row>
    <row r="1452" spans="1:6" x14ac:dyDescent="0.25">
      <c r="A1452" s="3" t="s">
        <v>356</v>
      </c>
      <c r="B1452" s="3" t="s">
        <v>636</v>
      </c>
      <c r="C1452" s="3" t="s">
        <v>428</v>
      </c>
      <c r="D1452" s="3" t="s">
        <v>637</v>
      </c>
      <c r="E1452" s="3">
        <v>-3.2184300000000001</v>
      </c>
      <c r="F1452" s="3" t="s">
        <v>633</v>
      </c>
    </row>
    <row r="1453" spans="1:6" x14ac:dyDescent="0.25">
      <c r="A1453" s="3" t="s">
        <v>356</v>
      </c>
      <c r="B1453" s="3" t="s">
        <v>636</v>
      </c>
      <c r="C1453" s="3" t="s">
        <v>439</v>
      </c>
      <c r="D1453" s="3" t="s">
        <v>638</v>
      </c>
      <c r="E1453" s="3">
        <v>-11.9476</v>
      </c>
      <c r="F1453" s="3" t="s">
        <v>633</v>
      </c>
    </row>
    <row r="1454" spans="1:6" x14ac:dyDescent="0.25">
      <c r="A1454" s="3" t="s">
        <v>356</v>
      </c>
      <c r="B1454" s="3" t="s">
        <v>636</v>
      </c>
      <c r="C1454" s="3" t="s">
        <v>447</v>
      </c>
      <c r="D1454" s="3" t="s">
        <v>638</v>
      </c>
      <c r="E1454" s="3">
        <v>-11.583500000000001</v>
      </c>
      <c r="F1454" s="3" t="s">
        <v>633</v>
      </c>
    </row>
    <row r="1455" spans="1:6" x14ac:dyDescent="0.25">
      <c r="A1455" s="3" t="s">
        <v>356</v>
      </c>
      <c r="B1455" s="3" t="s">
        <v>636</v>
      </c>
      <c r="C1455" s="3" t="s">
        <v>455</v>
      </c>
      <c r="D1455" s="3" t="s">
        <v>638</v>
      </c>
      <c r="E1455" s="3">
        <v>-11.8224</v>
      </c>
      <c r="F1455" s="3" t="s">
        <v>633</v>
      </c>
    </row>
    <row r="1456" spans="1:6" x14ac:dyDescent="0.25">
      <c r="A1456" s="3" t="s">
        <v>356</v>
      </c>
      <c r="B1456" s="3" t="s">
        <v>636</v>
      </c>
      <c r="C1456" s="3" t="s">
        <v>463</v>
      </c>
      <c r="D1456" s="3" t="s">
        <v>638</v>
      </c>
      <c r="E1456" s="3">
        <v>-11.6645</v>
      </c>
      <c r="F1456" s="3" t="s">
        <v>633</v>
      </c>
    </row>
    <row r="1457" spans="1:6" x14ac:dyDescent="0.25">
      <c r="A1457" s="3" t="s">
        <v>356</v>
      </c>
      <c r="B1457" s="3" t="s">
        <v>636</v>
      </c>
      <c r="C1457" s="3" t="s">
        <v>473</v>
      </c>
      <c r="D1457" s="3" t="s">
        <v>639</v>
      </c>
      <c r="E1457" s="3">
        <v>-7.6829099999999997</v>
      </c>
      <c r="F1457" s="3" t="s">
        <v>633</v>
      </c>
    </row>
    <row r="1458" spans="1:6" x14ac:dyDescent="0.25">
      <c r="A1458" s="3" t="s">
        <v>356</v>
      </c>
      <c r="B1458" s="3" t="s">
        <v>636</v>
      </c>
      <c r="C1458" s="3" t="s">
        <v>482</v>
      </c>
      <c r="D1458" s="3" t="s">
        <v>639</v>
      </c>
      <c r="E1458" s="3">
        <v>-8.3744499999999995</v>
      </c>
      <c r="F1458" s="3" t="s">
        <v>633</v>
      </c>
    </row>
    <row r="1459" spans="1:6" x14ac:dyDescent="0.25">
      <c r="A1459" s="3" t="s">
        <v>356</v>
      </c>
      <c r="B1459" s="3" t="s">
        <v>636</v>
      </c>
      <c r="C1459" s="3" t="s">
        <v>490</v>
      </c>
      <c r="D1459" s="3" t="s">
        <v>639</v>
      </c>
      <c r="E1459" s="3">
        <v>-8.2545800000000007</v>
      </c>
      <c r="F1459" s="3" t="s">
        <v>633</v>
      </c>
    </row>
    <row r="1460" spans="1:6" x14ac:dyDescent="0.25">
      <c r="A1460" s="3" t="s">
        <v>356</v>
      </c>
      <c r="B1460" s="3" t="s">
        <v>636</v>
      </c>
      <c r="C1460" s="3" t="s">
        <v>498</v>
      </c>
      <c r="D1460" s="3" t="s">
        <v>639</v>
      </c>
      <c r="E1460" s="3">
        <v>-8.1657899999999994</v>
      </c>
      <c r="F1460" s="3" t="s">
        <v>633</v>
      </c>
    </row>
    <row r="1461" spans="1:6" x14ac:dyDescent="0.25">
      <c r="A1461" s="3" t="s">
        <v>364</v>
      </c>
      <c r="B1461" s="3" t="s">
        <v>636</v>
      </c>
      <c r="C1461" s="3" t="s">
        <v>107</v>
      </c>
      <c r="D1461" s="3" t="s">
        <v>632</v>
      </c>
      <c r="E1461" s="3">
        <v>-3.1537600000000001</v>
      </c>
      <c r="F1461" s="3" t="s">
        <v>633</v>
      </c>
    </row>
    <row r="1462" spans="1:6" x14ac:dyDescent="0.25">
      <c r="A1462" s="3" t="s">
        <v>364</v>
      </c>
      <c r="B1462" s="3" t="s">
        <v>636</v>
      </c>
      <c r="C1462" s="3" t="s">
        <v>119</v>
      </c>
      <c r="D1462" s="3" t="s">
        <v>632</v>
      </c>
      <c r="E1462" s="3">
        <v>-3.24919</v>
      </c>
      <c r="F1462" s="3" t="s">
        <v>633</v>
      </c>
    </row>
    <row r="1463" spans="1:6" x14ac:dyDescent="0.25">
      <c r="A1463" s="3" t="s">
        <v>364</v>
      </c>
      <c r="B1463" s="3" t="s">
        <v>636</v>
      </c>
      <c r="C1463" s="3" t="s">
        <v>127</v>
      </c>
      <c r="D1463" s="3" t="s">
        <v>632</v>
      </c>
      <c r="E1463" s="3">
        <v>-3.1162899999999998</v>
      </c>
      <c r="F1463" s="3" t="s">
        <v>633</v>
      </c>
    </row>
    <row r="1464" spans="1:6" x14ac:dyDescent="0.25">
      <c r="A1464" s="3" t="s">
        <v>364</v>
      </c>
      <c r="B1464" s="3" t="s">
        <v>636</v>
      </c>
      <c r="C1464" s="3" t="s">
        <v>135</v>
      </c>
      <c r="D1464" s="3" t="s">
        <v>632</v>
      </c>
      <c r="E1464" s="3">
        <v>-3.2884899999999999</v>
      </c>
      <c r="F1464" s="3" t="s">
        <v>633</v>
      </c>
    </row>
    <row r="1465" spans="1:6" x14ac:dyDescent="0.25">
      <c r="A1465" s="3" t="s">
        <v>364</v>
      </c>
      <c r="B1465" s="3" t="s">
        <v>636</v>
      </c>
      <c r="C1465" s="3" t="s">
        <v>143</v>
      </c>
      <c r="D1465" s="3" t="s">
        <v>632</v>
      </c>
      <c r="E1465" s="3">
        <v>-3.1874799999999999</v>
      </c>
      <c r="F1465" s="3" t="s">
        <v>633</v>
      </c>
    </row>
    <row r="1466" spans="1:6" x14ac:dyDescent="0.25">
      <c r="A1466" s="3" t="s">
        <v>364</v>
      </c>
      <c r="B1466" s="3" t="s">
        <v>636</v>
      </c>
      <c r="C1466" s="3" t="s">
        <v>151</v>
      </c>
      <c r="D1466" s="3" t="s">
        <v>632</v>
      </c>
      <c r="E1466" s="3">
        <v>-3.1872600000000002</v>
      </c>
      <c r="F1466" s="3" t="s">
        <v>633</v>
      </c>
    </row>
    <row r="1467" spans="1:6" x14ac:dyDescent="0.25">
      <c r="A1467" s="3" t="s">
        <v>364</v>
      </c>
      <c r="B1467" s="3" t="s">
        <v>636</v>
      </c>
      <c r="C1467" s="3" t="s">
        <v>159</v>
      </c>
      <c r="D1467" s="3" t="s">
        <v>632</v>
      </c>
      <c r="E1467" s="3">
        <v>-3.17394</v>
      </c>
      <c r="F1467" s="3" t="s">
        <v>633</v>
      </c>
    </row>
    <row r="1468" spans="1:6" x14ac:dyDescent="0.25">
      <c r="A1468" s="3" t="s">
        <v>364</v>
      </c>
      <c r="B1468" s="3" t="s">
        <v>636</v>
      </c>
      <c r="C1468" s="3" t="s">
        <v>167</v>
      </c>
      <c r="D1468" s="3" t="s">
        <v>632</v>
      </c>
      <c r="E1468" s="3">
        <v>-3.1860200000000001</v>
      </c>
      <c r="F1468" s="3" t="s">
        <v>633</v>
      </c>
    </row>
    <row r="1469" spans="1:6" x14ac:dyDescent="0.25">
      <c r="A1469" s="3" t="s">
        <v>364</v>
      </c>
      <c r="B1469" s="3" t="s">
        <v>636</v>
      </c>
      <c r="C1469" s="3" t="s">
        <v>177</v>
      </c>
      <c r="D1469" s="3" t="s">
        <v>634</v>
      </c>
      <c r="E1469" s="3">
        <v>-2.9101599999999999</v>
      </c>
      <c r="F1469" s="3" t="s">
        <v>633</v>
      </c>
    </row>
    <row r="1470" spans="1:6" x14ac:dyDescent="0.25">
      <c r="A1470" s="3" t="s">
        <v>364</v>
      </c>
      <c r="B1470" s="3" t="s">
        <v>636</v>
      </c>
      <c r="C1470" s="3" t="s">
        <v>185</v>
      </c>
      <c r="D1470" s="3" t="s">
        <v>634</v>
      </c>
      <c r="E1470" s="3">
        <v>-3.1095199999999998</v>
      </c>
      <c r="F1470" s="3" t="s">
        <v>633</v>
      </c>
    </row>
    <row r="1471" spans="1:6" x14ac:dyDescent="0.25">
      <c r="A1471" s="3" t="s">
        <v>364</v>
      </c>
      <c r="B1471" s="3" t="s">
        <v>636</v>
      </c>
      <c r="C1471" s="3" t="s">
        <v>193</v>
      </c>
      <c r="D1471" s="3" t="s">
        <v>634</v>
      </c>
      <c r="E1471" s="3">
        <v>-3.0939299999999998</v>
      </c>
      <c r="F1471" s="3" t="s">
        <v>633</v>
      </c>
    </row>
    <row r="1472" spans="1:6" x14ac:dyDescent="0.25">
      <c r="A1472" s="3" t="s">
        <v>364</v>
      </c>
      <c r="B1472" s="3" t="s">
        <v>636</v>
      </c>
      <c r="C1472" s="3" t="s">
        <v>201</v>
      </c>
      <c r="D1472" s="3" t="s">
        <v>634</v>
      </c>
      <c r="E1472" s="3">
        <v>-3.09646</v>
      </c>
      <c r="F1472" s="3" t="s">
        <v>633</v>
      </c>
    </row>
    <row r="1473" spans="1:6" x14ac:dyDescent="0.25">
      <c r="A1473" s="3" t="s">
        <v>364</v>
      </c>
      <c r="B1473" s="3" t="s">
        <v>636</v>
      </c>
      <c r="C1473" s="3" t="s">
        <v>209</v>
      </c>
      <c r="D1473" s="3" t="s">
        <v>634</v>
      </c>
      <c r="E1473" s="3">
        <v>-2.8670200000000001</v>
      </c>
      <c r="F1473" s="3" t="s">
        <v>633</v>
      </c>
    </row>
    <row r="1474" spans="1:6" x14ac:dyDescent="0.25">
      <c r="A1474" s="3" t="s">
        <v>364</v>
      </c>
      <c r="B1474" s="3" t="s">
        <v>636</v>
      </c>
      <c r="C1474" s="3" t="s">
        <v>217</v>
      </c>
      <c r="D1474" s="3" t="s">
        <v>634</v>
      </c>
      <c r="E1474" s="3">
        <v>-3.0119899999999999</v>
      </c>
      <c r="F1474" s="3" t="s">
        <v>633</v>
      </c>
    </row>
    <row r="1475" spans="1:6" x14ac:dyDescent="0.25">
      <c r="A1475" s="3" t="s">
        <v>364</v>
      </c>
      <c r="B1475" s="3" t="s">
        <v>636</v>
      </c>
      <c r="C1475" s="3" t="s">
        <v>225</v>
      </c>
      <c r="D1475" s="3" t="s">
        <v>634</v>
      </c>
      <c r="E1475" s="3">
        <v>-2.9962599999999999</v>
      </c>
      <c r="F1475" s="3" t="s">
        <v>633</v>
      </c>
    </row>
    <row r="1476" spans="1:6" x14ac:dyDescent="0.25">
      <c r="A1476" s="3" t="s">
        <v>364</v>
      </c>
      <c r="B1476" s="3" t="s">
        <v>636</v>
      </c>
      <c r="C1476" s="3" t="s">
        <v>233</v>
      </c>
      <c r="D1476" s="3" t="s">
        <v>634</v>
      </c>
      <c r="E1476" s="3">
        <v>-3.1773600000000002</v>
      </c>
      <c r="F1476" s="3" t="s">
        <v>633</v>
      </c>
    </row>
    <row r="1477" spans="1:6" x14ac:dyDescent="0.25">
      <c r="A1477" s="3" t="s">
        <v>364</v>
      </c>
      <c r="B1477" s="3" t="s">
        <v>636</v>
      </c>
      <c r="C1477" s="3" t="s">
        <v>242</v>
      </c>
      <c r="D1477" s="3" t="s">
        <v>635</v>
      </c>
      <c r="E1477" s="3">
        <v>-2.67516</v>
      </c>
      <c r="F1477" s="3" t="s">
        <v>633</v>
      </c>
    </row>
    <row r="1478" spans="1:6" x14ac:dyDescent="0.25">
      <c r="A1478" s="3" t="s">
        <v>364</v>
      </c>
      <c r="B1478" s="3" t="s">
        <v>636</v>
      </c>
      <c r="C1478" s="3" t="s">
        <v>250</v>
      </c>
      <c r="D1478" s="3" t="s">
        <v>635</v>
      </c>
      <c r="E1478" s="3">
        <v>-2.6077699999999999</v>
      </c>
      <c r="F1478" s="3" t="s">
        <v>633</v>
      </c>
    </row>
    <row r="1479" spans="1:6" x14ac:dyDescent="0.25">
      <c r="A1479" s="3" t="s">
        <v>364</v>
      </c>
      <c r="B1479" s="3" t="s">
        <v>636</v>
      </c>
      <c r="C1479" s="3" t="s">
        <v>258</v>
      </c>
      <c r="D1479" s="3" t="s">
        <v>635</v>
      </c>
      <c r="E1479" s="3">
        <v>-2.7744399999999998</v>
      </c>
      <c r="F1479" s="3" t="s">
        <v>633</v>
      </c>
    </row>
    <row r="1480" spans="1:6" x14ac:dyDescent="0.25">
      <c r="A1480" s="3" t="s">
        <v>364</v>
      </c>
      <c r="B1480" s="3" t="s">
        <v>636</v>
      </c>
      <c r="C1480" s="3" t="s">
        <v>266</v>
      </c>
      <c r="D1480" s="3" t="s">
        <v>635</v>
      </c>
      <c r="E1480" s="3">
        <v>-2.5982400000000001</v>
      </c>
      <c r="F1480" s="3" t="s">
        <v>633</v>
      </c>
    </row>
    <row r="1481" spans="1:6" x14ac:dyDescent="0.25">
      <c r="A1481" s="3" t="s">
        <v>364</v>
      </c>
      <c r="B1481" s="3" t="s">
        <v>636</v>
      </c>
      <c r="C1481" s="3" t="s">
        <v>274</v>
      </c>
      <c r="D1481" s="3" t="s">
        <v>635</v>
      </c>
      <c r="E1481" s="3">
        <v>-2.4995599999999998</v>
      </c>
      <c r="F1481" s="3" t="s">
        <v>633</v>
      </c>
    </row>
    <row r="1482" spans="1:6" x14ac:dyDescent="0.25">
      <c r="A1482" s="3" t="s">
        <v>364</v>
      </c>
      <c r="B1482" s="3" t="s">
        <v>636</v>
      </c>
      <c r="C1482" s="3" t="s">
        <v>282</v>
      </c>
      <c r="D1482" s="3" t="s">
        <v>635</v>
      </c>
      <c r="E1482" s="3">
        <v>-2.8711799999999998</v>
      </c>
      <c r="F1482" s="3" t="s">
        <v>633</v>
      </c>
    </row>
    <row r="1483" spans="1:6" x14ac:dyDescent="0.25">
      <c r="A1483" s="3" t="s">
        <v>364</v>
      </c>
      <c r="B1483" s="3" t="s">
        <v>636</v>
      </c>
      <c r="C1483" s="3" t="s">
        <v>290</v>
      </c>
      <c r="D1483" s="3" t="s">
        <v>635</v>
      </c>
      <c r="E1483" s="3">
        <v>-2.6393900000000001</v>
      </c>
      <c r="F1483" s="3" t="s">
        <v>633</v>
      </c>
    </row>
    <row r="1484" spans="1:6" x14ac:dyDescent="0.25">
      <c r="A1484" s="3" t="s">
        <v>364</v>
      </c>
      <c r="B1484" s="3" t="s">
        <v>636</v>
      </c>
      <c r="C1484" s="3" t="s">
        <v>298</v>
      </c>
      <c r="D1484" s="3" t="s">
        <v>635</v>
      </c>
      <c r="E1484" s="3">
        <v>-2.8008299999999999</v>
      </c>
      <c r="F1484" s="3" t="s">
        <v>633</v>
      </c>
    </row>
    <row r="1485" spans="1:6" x14ac:dyDescent="0.25">
      <c r="A1485" s="3" t="s">
        <v>364</v>
      </c>
      <c r="B1485" s="3" t="s">
        <v>636</v>
      </c>
      <c r="C1485" s="3" t="s">
        <v>308</v>
      </c>
      <c r="D1485" s="3" t="s">
        <v>636</v>
      </c>
      <c r="E1485" s="3">
        <v>-0.14829000000000001</v>
      </c>
      <c r="F1485" s="3" t="s">
        <v>633</v>
      </c>
    </row>
    <row r="1486" spans="1:6" x14ac:dyDescent="0.25">
      <c r="A1486" s="3" t="s">
        <v>364</v>
      </c>
      <c r="B1486" s="3" t="s">
        <v>636</v>
      </c>
      <c r="C1486" s="3" t="s">
        <v>316</v>
      </c>
      <c r="D1486" s="3" t="s">
        <v>636</v>
      </c>
      <c r="E1486" s="3">
        <v>-0.253691</v>
      </c>
      <c r="F1486" s="3" t="s">
        <v>633</v>
      </c>
    </row>
    <row r="1487" spans="1:6" x14ac:dyDescent="0.25">
      <c r="A1487" s="3" t="s">
        <v>364</v>
      </c>
      <c r="B1487" s="3" t="s">
        <v>636</v>
      </c>
      <c r="C1487" s="3" t="s">
        <v>324</v>
      </c>
      <c r="D1487" s="3" t="s">
        <v>636</v>
      </c>
      <c r="E1487" s="3">
        <v>-0.17424500000000001</v>
      </c>
      <c r="F1487" s="3" t="s">
        <v>633</v>
      </c>
    </row>
    <row r="1488" spans="1:6" x14ac:dyDescent="0.25">
      <c r="A1488" s="3" t="s">
        <v>364</v>
      </c>
      <c r="B1488" s="3" t="s">
        <v>636</v>
      </c>
      <c r="C1488" s="3" t="s">
        <v>332</v>
      </c>
      <c r="D1488" s="3" t="s">
        <v>636</v>
      </c>
      <c r="E1488" s="3">
        <v>-0.14726500000000001</v>
      </c>
      <c r="F1488" s="3" t="s">
        <v>633</v>
      </c>
    </row>
    <row r="1489" spans="1:6" x14ac:dyDescent="0.25">
      <c r="A1489" s="3" t="s">
        <v>364</v>
      </c>
      <c r="B1489" s="3" t="s">
        <v>636</v>
      </c>
      <c r="C1489" s="3" t="s">
        <v>340</v>
      </c>
      <c r="D1489" s="3" t="s">
        <v>636</v>
      </c>
      <c r="E1489" s="3">
        <v>-0.195186</v>
      </c>
      <c r="F1489" s="3" t="s">
        <v>633</v>
      </c>
    </row>
    <row r="1490" spans="1:6" x14ac:dyDescent="0.25">
      <c r="A1490" s="3" t="s">
        <v>364</v>
      </c>
      <c r="B1490" s="3" t="s">
        <v>636</v>
      </c>
      <c r="C1490" s="3" t="s">
        <v>348</v>
      </c>
      <c r="D1490" s="3" t="s">
        <v>636</v>
      </c>
      <c r="E1490" s="3">
        <v>-0.23039200000000001</v>
      </c>
      <c r="F1490" s="3" t="s">
        <v>633</v>
      </c>
    </row>
    <row r="1491" spans="1:6" x14ac:dyDescent="0.25">
      <c r="A1491" s="3" t="s">
        <v>364</v>
      </c>
      <c r="B1491" s="3" t="s">
        <v>636</v>
      </c>
      <c r="C1491" s="3" t="s">
        <v>356</v>
      </c>
      <c r="D1491" s="3" t="s">
        <v>636</v>
      </c>
      <c r="E1491" s="3">
        <v>-0.13061400000000001</v>
      </c>
      <c r="F1491" s="3" t="s">
        <v>633</v>
      </c>
    </row>
    <row r="1492" spans="1:6" x14ac:dyDescent="0.25">
      <c r="A1492" s="3" t="s">
        <v>364</v>
      </c>
      <c r="B1492" s="3" t="s">
        <v>636</v>
      </c>
      <c r="C1492" s="3" t="s">
        <v>372</v>
      </c>
      <c r="D1492" s="3" t="s">
        <v>637</v>
      </c>
      <c r="E1492" s="3">
        <v>-3.1911900000000002</v>
      </c>
      <c r="F1492" s="3" t="s">
        <v>633</v>
      </c>
    </row>
    <row r="1493" spans="1:6" x14ac:dyDescent="0.25">
      <c r="A1493" s="3" t="s">
        <v>364</v>
      </c>
      <c r="B1493" s="3" t="s">
        <v>636</v>
      </c>
      <c r="C1493" s="3" t="s">
        <v>380</v>
      </c>
      <c r="D1493" s="3" t="s">
        <v>637</v>
      </c>
      <c r="E1493" s="3">
        <v>-3.28877</v>
      </c>
      <c r="F1493" s="3" t="s">
        <v>633</v>
      </c>
    </row>
    <row r="1494" spans="1:6" x14ac:dyDescent="0.25">
      <c r="A1494" s="3" t="s">
        <v>364</v>
      </c>
      <c r="B1494" s="3" t="s">
        <v>636</v>
      </c>
      <c r="C1494" s="3" t="s">
        <v>388</v>
      </c>
      <c r="D1494" s="3" t="s">
        <v>637</v>
      </c>
      <c r="E1494" s="3">
        <v>-3.24553</v>
      </c>
      <c r="F1494" s="3" t="s">
        <v>633</v>
      </c>
    </row>
    <row r="1495" spans="1:6" x14ac:dyDescent="0.25">
      <c r="A1495" s="3" t="s">
        <v>364</v>
      </c>
      <c r="B1495" s="3" t="s">
        <v>636</v>
      </c>
      <c r="C1495" s="3" t="s">
        <v>396</v>
      </c>
      <c r="D1495" s="3" t="s">
        <v>637</v>
      </c>
      <c r="E1495" s="3">
        <v>-3.0418599999999998</v>
      </c>
      <c r="F1495" s="3" t="s">
        <v>633</v>
      </c>
    </row>
    <row r="1496" spans="1:6" x14ac:dyDescent="0.25">
      <c r="A1496" s="3" t="s">
        <v>364</v>
      </c>
      <c r="B1496" s="3" t="s">
        <v>636</v>
      </c>
      <c r="C1496" s="3" t="s">
        <v>404</v>
      </c>
      <c r="D1496" s="3" t="s">
        <v>637</v>
      </c>
      <c r="E1496" s="3">
        <v>-2.7694899999999998</v>
      </c>
      <c r="F1496" s="3" t="s">
        <v>633</v>
      </c>
    </row>
    <row r="1497" spans="1:6" x14ac:dyDescent="0.25">
      <c r="A1497" s="3" t="s">
        <v>364</v>
      </c>
      <c r="B1497" s="3" t="s">
        <v>636</v>
      </c>
      <c r="C1497" s="3" t="s">
        <v>412</v>
      </c>
      <c r="D1497" s="3" t="s">
        <v>637</v>
      </c>
      <c r="E1497" s="3">
        <v>-2.9337</v>
      </c>
      <c r="F1497" s="3" t="s">
        <v>633</v>
      </c>
    </row>
    <row r="1498" spans="1:6" x14ac:dyDescent="0.25">
      <c r="A1498" s="3" t="s">
        <v>364</v>
      </c>
      <c r="B1498" s="3" t="s">
        <v>636</v>
      </c>
      <c r="C1498" s="3" t="s">
        <v>420</v>
      </c>
      <c r="D1498" s="3" t="s">
        <v>637</v>
      </c>
      <c r="E1498" s="3">
        <v>-3.0468999999999999</v>
      </c>
      <c r="F1498" s="3" t="s">
        <v>633</v>
      </c>
    </row>
    <row r="1499" spans="1:6" x14ac:dyDescent="0.25">
      <c r="A1499" s="3" t="s">
        <v>364</v>
      </c>
      <c r="B1499" s="3" t="s">
        <v>636</v>
      </c>
      <c r="C1499" s="3" t="s">
        <v>428</v>
      </c>
      <c r="D1499" s="3" t="s">
        <v>637</v>
      </c>
      <c r="E1499" s="3">
        <v>-3.2648700000000002</v>
      </c>
      <c r="F1499" s="3" t="s">
        <v>633</v>
      </c>
    </row>
    <row r="1500" spans="1:6" x14ac:dyDescent="0.25">
      <c r="A1500" s="3" t="s">
        <v>364</v>
      </c>
      <c r="B1500" s="3" t="s">
        <v>636</v>
      </c>
      <c r="C1500" s="3" t="s">
        <v>439</v>
      </c>
      <c r="D1500" s="3" t="s">
        <v>638</v>
      </c>
      <c r="E1500" s="3">
        <v>-12.126099999999999</v>
      </c>
      <c r="F1500" s="3" t="s">
        <v>633</v>
      </c>
    </row>
    <row r="1501" spans="1:6" x14ac:dyDescent="0.25">
      <c r="A1501" s="3" t="s">
        <v>364</v>
      </c>
      <c r="B1501" s="3" t="s">
        <v>636</v>
      </c>
      <c r="C1501" s="3" t="s">
        <v>447</v>
      </c>
      <c r="D1501" s="3" t="s">
        <v>638</v>
      </c>
      <c r="E1501" s="3">
        <v>-11.7464</v>
      </c>
      <c r="F1501" s="3" t="s">
        <v>633</v>
      </c>
    </row>
    <row r="1502" spans="1:6" x14ac:dyDescent="0.25">
      <c r="A1502" s="3" t="s">
        <v>364</v>
      </c>
      <c r="B1502" s="3" t="s">
        <v>636</v>
      </c>
      <c r="C1502" s="3" t="s">
        <v>455</v>
      </c>
      <c r="D1502" s="3" t="s">
        <v>638</v>
      </c>
      <c r="E1502" s="3">
        <v>-11.994899999999999</v>
      </c>
      <c r="F1502" s="3" t="s">
        <v>633</v>
      </c>
    </row>
    <row r="1503" spans="1:6" x14ac:dyDescent="0.25">
      <c r="A1503" s="3" t="s">
        <v>364</v>
      </c>
      <c r="B1503" s="3" t="s">
        <v>636</v>
      </c>
      <c r="C1503" s="3" t="s">
        <v>463</v>
      </c>
      <c r="D1503" s="3" t="s">
        <v>638</v>
      </c>
      <c r="E1503" s="3">
        <v>-11.837</v>
      </c>
      <c r="F1503" s="3" t="s">
        <v>633</v>
      </c>
    </row>
    <row r="1504" spans="1:6" x14ac:dyDescent="0.25">
      <c r="A1504" s="3" t="s">
        <v>364</v>
      </c>
      <c r="B1504" s="3" t="s">
        <v>636</v>
      </c>
      <c r="C1504" s="3" t="s">
        <v>473</v>
      </c>
      <c r="D1504" s="3" t="s">
        <v>639</v>
      </c>
      <c r="E1504" s="3">
        <v>-7.74803</v>
      </c>
      <c r="F1504" s="3" t="s">
        <v>633</v>
      </c>
    </row>
    <row r="1505" spans="1:6" x14ac:dyDescent="0.25">
      <c r="A1505" s="3" t="s">
        <v>364</v>
      </c>
      <c r="B1505" s="3" t="s">
        <v>636</v>
      </c>
      <c r="C1505" s="3" t="s">
        <v>482</v>
      </c>
      <c r="D1505" s="3" t="s">
        <v>639</v>
      </c>
      <c r="E1505" s="3">
        <v>-8.4497800000000005</v>
      </c>
      <c r="F1505" s="3" t="s">
        <v>633</v>
      </c>
    </row>
    <row r="1506" spans="1:6" x14ac:dyDescent="0.25">
      <c r="A1506" s="3" t="s">
        <v>364</v>
      </c>
      <c r="B1506" s="3" t="s">
        <v>636</v>
      </c>
      <c r="C1506" s="3" t="s">
        <v>490</v>
      </c>
      <c r="D1506" s="3" t="s">
        <v>639</v>
      </c>
      <c r="E1506" s="3">
        <v>-8.3335600000000003</v>
      </c>
      <c r="F1506" s="3" t="s">
        <v>633</v>
      </c>
    </row>
    <row r="1507" spans="1:6" x14ac:dyDescent="0.25">
      <c r="A1507" s="3" t="s">
        <v>364</v>
      </c>
      <c r="B1507" s="3" t="s">
        <v>636</v>
      </c>
      <c r="C1507" s="3" t="s">
        <v>498</v>
      </c>
      <c r="D1507" s="3" t="s">
        <v>639</v>
      </c>
      <c r="E1507" s="3">
        <v>-8.2385800000000007</v>
      </c>
      <c r="F1507" s="3" t="s">
        <v>633</v>
      </c>
    </row>
    <row r="1508" spans="1:6" x14ac:dyDescent="0.25">
      <c r="A1508" s="3" t="s">
        <v>372</v>
      </c>
      <c r="B1508" s="3" t="s">
        <v>637</v>
      </c>
      <c r="C1508" s="3" t="s">
        <v>107</v>
      </c>
      <c r="D1508" s="3" t="s">
        <v>632</v>
      </c>
      <c r="E1508" s="3">
        <v>-3.7300300000000002</v>
      </c>
      <c r="F1508" s="3" t="s">
        <v>633</v>
      </c>
    </row>
    <row r="1509" spans="1:6" x14ac:dyDescent="0.25">
      <c r="A1509" s="3" t="s">
        <v>372</v>
      </c>
      <c r="B1509" s="3" t="s">
        <v>637</v>
      </c>
      <c r="C1509" s="3" t="s">
        <v>119</v>
      </c>
      <c r="D1509" s="3" t="s">
        <v>632</v>
      </c>
      <c r="E1509" s="3">
        <v>-3.86056</v>
      </c>
      <c r="F1509" s="3" t="s">
        <v>633</v>
      </c>
    </row>
    <row r="1510" spans="1:6" x14ac:dyDescent="0.25">
      <c r="A1510" s="3" t="s">
        <v>372</v>
      </c>
      <c r="B1510" s="3" t="s">
        <v>637</v>
      </c>
      <c r="C1510" s="3" t="s">
        <v>127</v>
      </c>
      <c r="D1510" s="3" t="s">
        <v>632</v>
      </c>
      <c r="E1510" s="3">
        <v>-3.6953800000000001</v>
      </c>
      <c r="F1510" s="3" t="s">
        <v>633</v>
      </c>
    </row>
    <row r="1511" spans="1:6" x14ac:dyDescent="0.25">
      <c r="A1511" s="3" t="s">
        <v>372</v>
      </c>
      <c r="B1511" s="3" t="s">
        <v>637</v>
      </c>
      <c r="C1511" s="3" t="s">
        <v>135</v>
      </c>
      <c r="D1511" s="3" t="s">
        <v>632</v>
      </c>
      <c r="E1511" s="3">
        <v>-3.9129999999999998</v>
      </c>
      <c r="F1511" s="3" t="s">
        <v>633</v>
      </c>
    </row>
    <row r="1512" spans="1:6" x14ac:dyDescent="0.25">
      <c r="A1512" s="3" t="s">
        <v>372</v>
      </c>
      <c r="B1512" s="3" t="s">
        <v>637</v>
      </c>
      <c r="C1512" s="3" t="s">
        <v>143</v>
      </c>
      <c r="D1512" s="3" t="s">
        <v>632</v>
      </c>
      <c r="E1512" s="3">
        <v>-3.80043</v>
      </c>
      <c r="F1512" s="3" t="s">
        <v>633</v>
      </c>
    </row>
    <row r="1513" spans="1:6" x14ac:dyDescent="0.25">
      <c r="A1513" s="3" t="s">
        <v>372</v>
      </c>
      <c r="B1513" s="3" t="s">
        <v>637</v>
      </c>
      <c r="C1513" s="3" t="s">
        <v>151</v>
      </c>
      <c r="D1513" s="3" t="s">
        <v>632</v>
      </c>
      <c r="E1513" s="3">
        <v>-3.7956300000000001</v>
      </c>
      <c r="F1513" s="3" t="s">
        <v>633</v>
      </c>
    </row>
    <row r="1514" spans="1:6" x14ac:dyDescent="0.25">
      <c r="A1514" s="3" t="s">
        <v>372</v>
      </c>
      <c r="B1514" s="3" t="s">
        <v>637</v>
      </c>
      <c r="C1514" s="3" t="s">
        <v>159</v>
      </c>
      <c r="D1514" s="3" t="s">
        <v>632</v>
      </c>
      <c r="E1514" s="3">
        <v>-3.76857</v>
      </c>
      <c r="F1514" s="3" t="s">
        <v>633</v>
      </c>
    </row>
    <row r="1515" spans="1:6" x14ac:dyDescent="0.25">
      <c r="A1515" s="3" t="s">
        <v>372</v>
      </c>
      <c r="B1515" s="3" t="s">
        <v>637</v>
      </c>
      <c r="C1515" s="3" t="s">
        <v>167</v>
      </c>
      <c r="D1515" s="3" t="s">
        <v>632</v>
      </c>
      <c r="E1515" s="3">
        <v>-3.7792699999999999</v>
      </c>
      <c r="F1515" s="3" t="s">
        <v>633</v>
      </c>
    </row>
    <row r="1516" spans="1:6" x14ac:dyDescent="0.25">
      <c r="A1516" s="3" t="s">
        <v>372</v>
      </c>
      <c r="B1516" s="3" t="s">
        <v>637</v>
      </c>
      <c r="C1516" s="3" t="s">
        <v>177</v>
      </c>
      <c r="D1516" s="3" t="s">
        <v>634</v>
      </c>
      <c r="E1516" s="3">
        <v>-3.4772699999999999</v>
      </c>
      <c r="F1516" s="3" t="s">
        <v>633</v>
      </c>
    </row>
    <row r="1517" spans="1:6" x14ac:dyDescent="0.25">
      <c r="A1517" s="3" t="s">
        <v>372</v>
      </c>
      <c r="B1517" s="3" t="s">
        <v>637</v>
      </c>
      <c r="C1517" s="3" t="s">
        <v>185</v>
      </c>
      <c r="D1517" s="3" t="s">
        <v>634</v>
      </c>
      <c r="E1517" s="3">
        <v>-3.69231</v>
      </c>
      <c r="F1517" s="3" t="s">
        <v>633</v>
      </c>
    </row>
    <row r="1518" spans="1:6" x14ac:dyDescent="0.25">
      <c r="A1518" s="3" t="s">
        <v>372</v>
      </c>
      <c r="B1518" s="3" t="s">
        <v>637</v>
      </c>
      <c r="C1518" s="3" t="s">
        <v>193</v>
      </c>
      <c r="D1518" s="3" t="s">
        <v>634</v>
      </c>
      <c r="E1518" s="3">
        <v>-3.6551900000000002</v>
      </c>
      <c r="F1518" s="3" t="s">
        <v>633</v>
      </c>
    </row>
    <row r="1519" spans="1:6" x14ac:dyDescent="0.25">
      <c r="A1519" s="3" t="s">
        <v>372</v>
      </c>
      <c r="B1519" s="3" t="s">
        <v>637</v>
      </c>
      <c r="C1519" s="3" t="s">
        <v>201</v>
      </c>
      <c r="D1519" s="3" t="s">
        <v>634</v>
      </c>
      <c r="E1519" s="3">
        <v>-3.6555900000000001</v>
      </c>
      <c r="F1519" s="3" t="s">
        <v>633</v>
      </c>
    </row>
    <row r="1520" spans="1:6" x14ac:dyDescent="0.25">
      <c r="A1520" s="3" t="s">
        <v>372</v>
      </c>
      <c r="B1520" s="3" t="s">
        <v>637</v>
      </c>
      <c r="C1520" s="3" t="s">
        <v>209</v>
      </c>
      <c r="D1520" s="3" t="s">
        <v>634</v>
      </c>
      <c r="E1520" s="3">
        <v>-3.41248</v>
      </c>
      <c r="F1520" s="3" t="s">
        <v>633</v>
      </c>
    </row>
    <row r="1521" spans="1:6" x14ac:dyDescent="0.25">
      <c r="A1521" s="3" t="s">
        <v>372</v>
      </c>
      <c r="B1521" s="3" t="s">
        <v>637</v>
      </c>
      <c r="C1521" s="3" t="s">
        <v>217</v>
      </c>
      <c r="D1521" s="3" t="s">
        <v>634</v>
      </c>
      <c r="E1521" s="3">
        <v>-3.58609</v>
      </c>
      <c r="F1521" s="3" t="s">
        <v>633</v>
      </c>
    </row>
    <row r="1522" spans="1:6" x14ac:dyDescent="0.25">
      <c r="A1522" s="3" t="s">
        <v>372</v>
      </c>
      <c r="B1522" s="3" t="s">
        <v>637</v>
      </c>
      <c r="C1522" s="3" t="s">
        <v>225</v>
      </c>
      <c r="D1522" s="3" t="s">
        <v>634</v>
      </c>
      <c r="E1522" s="3">
        <v>-3.6010599999999999</v>
      </c>
      <c r="F1522" s="3" t="s">
        <v>633</v>
      </c>
    </row>
    <row r="1523" spans="1:6" x14ac:dyDescent="0.25">
      <c r="A1523" s="3" t="s">
        <v>372</v>
      </c>
      <c r="B1523" s="3" t="s">
        <v>637</v>
      </c>
      <c r="C1523" s="3" t="s">
        <v>233</v>
      </c>
      <c r="D1523" s="3" t="s">
        <v>634</v>
      </c>
      <c r="E1523" s="3">
        <v>-3.7861099999999999</v>
      </c>
      <c r="F1523" s="3" t="s">
        <v>633</v>
      </c>
    </row>
    <row r="1524" spans="1:6" x14ac:dyDescent="0.25">
      <c r="A1524" s="3" t="s">
        <v>372</v>
      </c>
      <c r="B1524" s="3" t="s">
        <v>637</v>
      </c>
      <c r="C1524" s="3" t="s">
        <v>242</v>
      </c>
      <c r="D1524" s="3" t="s">
        <v>635</v>
      </c>
      <c r="E1524" s="3">
        <v>-3.09945</v>
      </c>
      <c r="F1524" s="3" t="s">
        <v>633</v>
      </c>
    </row>
    <row r="1525" spans="1:6" x14ac:dyDescent="0.25">
      <c r="A1525" s="3" t="s">
        <v>372</v>
      </c>
      <c r="B1525" s="3" t="s">
        <v>637</v>
      </c>
      <c r="C1525" s="3" t="s">
        <v>250</v>
      </c>
      <c r="D1525" s="3" t="s">
        <v>635</v>
      </c>
      <c r="E1525" s="3">
        <v>-2.9975399999999999</v>
      </c>
      <c r="F1525" s="3" t="s">
        <v>633</v>
      </c>
    </row>
    <row r="1526" spans="1:6" x14ac:dyDescent="0.25">
      <c r="A1526" s="3" t="s">
        <v>372</v>
      </c>
      <c r="B1526" s="3" t="s">
        <v>637</v>
      </c>
      <c r="C1526" s="3" t="s">
        <v>258</v>
      </c>
      <c r="D1526" s="3" t="s">
        <v>635</v>
      </c>
      <c r="E1526" s="3">
        <v>-3.2350300000000001</v>
      </c>
      <c r="F1526" s="3" t="s">
        <v>633</v>
      </c>
    </row>
    <row r="1527" spans="1:6" x14ac:dyDescent="0.25">
      <c r="A1527" s="3" t="s">
        <v>372</v>
      </c>
      <c r="B1527" s="3" t="s">
        <v>637</v>
      </c>
      <c r="C1527" s="3" t="s">
        <v>266</v>
      </c>
      <c r="D1527" s="3" t="s">
        <v>635</v>
      </c>
      <c r="E1527" s="3">
        <v>-3.00142</v>
      </c>
      <c r="F1527" s="3" t="s">
        <v>633</v>
      </c>
    </row>
    <row r="1528" spans="1:6" x14ac:dyDescent="0.25">
      <c r="A1528" s="3" t="s">
        <v>372</v>
      </c>
      <c r="B1528" s="3" t="s">
        <v>637</v>
      </c>
      <c r="C1528" s="3" t="s">
        <v>274</v>
      </c>
      <c r="D1528" s="3" t="s">
        <v>635</v>
      </c>
      <c r="E1528" s="3">
        <v>-2.84416</v>
      </c>
      <c r="F1528" s="3" t="s">
        <v>633</v>
      </c>
    </row>
    <row r="1529" spans="1:6" x14ac:dyDescent="0.25">
      <c r="A1529" s="3" t="s">
        <v>372</v>
      </c>
      <c r="B1529" s="3" t="s">
        <v>637</v>
      </c>
      <c r="C1529" s="3" t="s">
        <v>282</v>
      </c>
      <c r="D1529" s="3" t="s">
        <v>635</v>
      </c>
      <c r="E1529" s="3">
        <v>-3.32897</v>
      </c>
      <c r="F1529" s="3" t="s">
        <v>633</v>
      </c>
    </row>
    <row r="1530" spans="1:6" x14ac:dyDescent="0.25">
      <c r="A1530" s="3" t="s">
        <v>372</v>
      </c>
      <c r="B1530" s="3" t="s">
        <v>637</v>
      </c>
      <c r="C1530" s="3" t="s">
        <v>290</v>
      </c>
      <c r="D1530" s="3" t="s">
        <v>635</v>
      </c>
      <c r="E1530" s="3">
        <v>-3.0662099999999999</v>
      </c>
      <c r="F1530" s="3" t="s">
        <v>633</v>
      </c>
    </row>
    <row r="1531" spans="1:6" x14ac:dyDescent="0.25">
      <c r="A1531" s="3" t="s">
        <v>372</v>
      </c>
      <c r="B1531" s="3" t="s">
        <v>637</v>
      </c>
      <c r="C1531" s="3" t="s">
        <v>298</v>
      </c>
      <c r="D1531" s="3" t="s">
        <v>635</v>
      </c>
      <c r="E1531" s="3">
        <v>-3.2746900000000001</v>
      </c>
      <c r="F1531" s="3" t="s">
        <v>633</v>
      </c>
    </row>
    <row r="1532" spans="1:6" x14ac:dyDescent="0.25">
      <c r="A1532" s="3" t="s">
        <v>372</v>
      </c>
      <c r="B1532" s="3" t="s">
        <v>637</v>
      </c>
      <c r="C1532" s="3" t="s">
        <v>308</v>
      </c>
      <c r="D1532" s="3" t="s">
        <v>636</v>
      </c>
      <c r="E1532" s="3">
        <v>-3.1785999999999999</v>
      </c>
      <c r="F1532" s="3" t="s">
        <v>633</v>
      </c>
    </row>
    <row r="1533" spans="1:6" x14ac:dyDescent="0.25">
      <c r="A1533" s="3" t="s">
        <v>372</v>
      </c>
      <c r="B1533" s="3" t="s">
        <v>637</v>
      </c>
      <c r="C1533" s="3" t="s">
        <v>316</v>
      </c>
      <c r="D1533" s="3" t="s">
        <v>636</v>
      </c>
      <c r="E1533" s="3">
        <v>-3.4107799999999999</v>
      </c>
      <c r="F1533" s="3" t="s">
        <v>633</v>
      </c>
    </row>
    <row r="1534" spans="1:6" x14ac:dyDescent="0.25">
      <c r="A1534" s="3" t="s">
        <v>372</v>
      </c>
      <c r="B1534" s="3" t="s">
        <v>637</v>
      </c>
      <c r="C1534" s="3" t="s">
        <v>324</v>
      </c>
      <c r="D1534" s="3" t="s">
        <v>636</v>
      </c>
      <c r="E1534" s="3">
        <v>-3.1779000000000002</v>
      </c>
      <c r="F1534" s="3" t="s">
        <v>633</v>
      </c>
    </row>
    <row r="1535" spans="1:6" x14ac:dyDescent="0.25">
      <c r="A1535" s="3" t="s">
        <v>372</v>
      </c>
      <c r="B1535" s="3" t="s">
        <v>637</v>
      </c>
      <c r="C1535" s="3" t="s">
        <v>332</v>
      </c>
      <c r="D1535" s="3" t="s">
        <v>636</v>
      </c>
      <c r="E1535" s="3">
        <v>-3.17197</v>
      </c>
      <c r="F1535" s="3" t="s">
        <v>633</v>
      </c>
    </row>
    <row r="1536" spans="1:6" x14ac:dyDescent="0.25">
      <c r="A1536" s="3" t="s">
        <v>372</v>
      </c>
      <c r="B1536" s="3" t="s">
        <v>637</v>
      </c>
      <c r="C1536" s="3" t="s">
        <v>340</v>
      </c>
      <c r="D1536" s="3" t="s">
        <v>636</v>
      </c>
      <c r="E1536" s="3">
        <v>-3.3060999999999998</v>
      </c>
      <c r="F1536" s="3" t="s">
        <v>633</v>
      </c>
    </row>
    <row r="1537" spans="1:6" x14ac:dyDescent="0.25">
      <c r="A1537" s="3" t="s">
        <v>372</v>
      </c>
      <c r="B1537" s="3" t="s">
        <v>637</v>
      </c>
      <c r="C1537" s="3" t="s">
        <v>348</v>
      </c>
      <c r="D1537" s="3" t="s">
        <v>636</v>
      </c>
      <c r="E1537" s="3">
        <v>-3.2920699999999998</v>
      </c>
      <c r="F1537" s="3" t="s">
        <v>633</v>
      </c>
    </row>
    <row r="1538" spans="1:6" x14ac:dyDescent="0.25">
      <c r="A1538" s="3" t="s">
        <v>372</v>
      </c>
      <c r="B1538" s="3" t="s">
        <v>637</v>
      </c>
      <c r="C1538" s="3" t="s">
        <v>356</v>
      </c>
      <c r="D1538" s="3" t="s">
        <v>636</v>
      </c>
      <c r="E1538" s="3">
        <v>-3.1347200000000002</v>
      </c>
      <c r="F1538" s="3" t="s">
        <v>633</v>
      </c>
    </row>
    <row r="1539" spans="1:6" x14ac:dyDescent="0.25">
      <c r="A1539" s="3" t="s">
        <v>372</v>
      </c>
      <c r="B1539" s="3" t="s">
        <v>637</v>
      </c>
      <c r="C1539" s="3" t="s">
        <v>364</v>
      </c>
      <c r="D1539" s="3" t="s">
        <v>636</v>
      </c>
      <c r="E1539" s="3">
        <v>-3.1911900000000002</v>
      </c>
      <c r="F1539" s="3" t="s">
        <v>633</v>
      </c>
    </row>
    <row r="1540" spans="1:6" x14ac:dyDescent="0.25">
      <c r="A1540" s="3" t="s">
        <v>372</v>
      </c>
      <c r="B1540" s="3" t="s">
        <v>637</v>
      </c>
      <c r="C1540" s="3" t="s">
        <v>380</v>
      </c>
      <c r="D1540" s="3" t="s">
        <v>637</v>
      </c>
      <c r="E1540" s="3">
        <v>-0.30751299999999998</v>
      </c>
      <c r="F1540" s="3" t="s">
        <v>633</v>
      </c>
    </row>
    <row r="1541" spans="1:6" x14ac:dyDescent="0.25">
      <c r="A1541" s="3" t="s">
        <v>372</v>
      </c>
      <c r="B1541" s="3" t="s">
        <v>637</v>
      </c>
      <c r="C1541" s="3" t="s">
        <v>388</v>
      </c>
      <c r="D1541" s="3" t="s">
        <v>637</v>
      </c>
      <c r="E1541" s="3">
        <v>-0.38311699999999999</v>
      </c>
      <c r="F1541" s="3" t="s">
        <v>633</v>
      </c>
    </row>
    <row r="1542" spans="1:6" x14ac:dyDescent="0.25">
      <c r="A1542" s="3" t="s">
        <v>372</v>
      </c>
      <c r="B1542" s="3" t="s">
        <v>637</v>
      </c>
      <c r="C1542" s="3" t="s">
        <v>396</v>
      </c>
      <c r="D1542" s="3" t="s">
        <v>637</v>
      </c>
      <c r="E1542" s="3">
        <v>-0.31489499999999998</v>
      </c>
      <c r="F1542" s="3" t="s">
        <v>633</v>
      </c>
    </row>
    <row r="1543" spans="1:6" x14ac:dyDescent="0.25">
      <c r="A1543" s="3" t="s">
        <v>372</v>
      </c>
      <c r="B1543" s="3" t="s">
        <v>637</v>
      </c>
      <c r="C1543" s="3" t="s">
        <v>404</v>
      </c>
      <c r="D1543" s="3" t="s">
        <v>637</v>
      </c>
      <c r="E1543" s="3">
        <v>-7.9952300000000004E-2</v>
      </c>
      <c r="F1543" s="3" t="s">
        <v>633</v>
      </c>
    </row>
    <row r="1544" spans="1:6" x14ac:dyDescent="0.25">
      <c r="A1544" s="3" t="s">
        <v>372</v>
      </c>
      <c r="B1544" s="3" t="s">
        <v>637</v>
      </c>
      <c r="C1544" s="3" t="s">
        <v>412</v>
      </c>
      <c r="D1544" s="3" t="s">
        <v>637</v>
      </c>
      <c r="E1544" s="3">
        <v>-0.27348299999999998</v>
      </c>
      <c r="F1544" s="3" t="s">
        <v>633</v>
      </c>
    </row>
    <row r="1545" spans="1:6" x14ac:dyDescent="0.25">
      <c r="A1545" s="3" t="s">
        <v>372</v>
      </c>
      <c r="B1545" s="3" t="s">
        <v>637</v>
      </c>
      <c r="C1545" s="3" t="s">
        <v>420</v>
      </c>
      <c r="D1545" s="3" t="s">
        <v>637</v>
      </c>
      <c r="E1545" s="3">
        <v>-0.13539399999999999</v>
      </c>
      <c r="F1545" s="3" t="s">
        <v>633</v>
      </c>
    </row>
    <row r="1546" spans="1:6" x14ac:dyDescent="0.25">
      <c r="A1546" s="3" t="s">
        <v>372</v>
      </c>
      <c r="B1546" s="3" t="s">
        <v>637</v>
      </c>
      <c r="C1546" s="3" t="s">
        <v>428</v>
      </c>
      <c r="D1546" s="3" t="s">
        <v>637</v>
      </c>
      <c r="E1546" s="3">
        <v>-0.42513899999999999</v>
      </c>
      <c r="F1546" s="3" t="s">
        <v>633</v>
      </c>
    </row>
    <row r="1547" spans="1:6" x14ac:dyDescent="0.25">
      <c r="A1547" s="3" t="s">
        <v>372</v>
      </c>
      <c r="B1547" s="3" t="s">
        <v>637</v>
      </c>
      <c r="C1547" s="3" t="s">
        <v>439</v>
      </c>
      <c r="D1547" s="3" t="s">
        <v>638</v>
      </c>
      <c r="E1547" s="3">
        <v>-16.007300000000001</v>
      </c>
      <c r="F1547" s="3" t="s">
        <v>633</v>
      </c>
    </row>
    <row r="1548" spans="1:6" x14ac:dyDescent="0.25">
      <c r="A1548" s="3" t="s">
        <v>372</v>
      </c>
      <c r="B1548" s="3" t="s">
        <v>637</v>
      </c>
      <c r="C1548" s="3" t="s">
        <v>447</v>
      </c>
      <c r="D1548" s="3" t="s">
        <v>638</v>
      </c>
      <c r="E1548" s="3">
        <v>-15.416</v>
      </c>
      <c r="F1548" s="3" t="s">
        <v>633</v>
      </c>
    </row>
    <row r="1549" spans="1:6" x14ac:dyDescent="0.25">
      <c r="A1549" s="3" t="s">
        <v>372</v>
      </c>
      <c r="B1549" s="3" t="s">
        <v>637</v>
      </c>
      <c r="C1549" s="3" t="s">
        <v>455</v>
      </c>
      <c r="D1549" s="3" t="s">
        <v>638</v>
      </c>
      <c r="E1549" s="3">
        <v>-15.838699999999999</v>
      </c>
      <c r="F1549" s="3" t="s">
        <v>633</v>
      </c>
    </row>
    <row r="1550" spans="1:6" x14ac:dyDescent="0.25">
      <c r="A1550" s="3" t="s">
        <v>372</v>
      </c>
      <c r="B1550" s="3" t="s">
        <v>637</v>
      </c>
      <c r="C1550" s="3" t="s">
        <v>463</v>
      </c>
      <c r="D1550" s="3" t="s">
        <v>638</v>
      </c>
      <c r="E1550" s="3">
        <v>-15.5587</v>
      </c>
      <c r="F1550" s="3" t="s">
        <v>633</v>
      </c>
    </row>
    <row r="1551" spans="1:6" x14ac:dyDescent="0.25">
      <c r="A1551" s="3" t="s">
        <v>372</v>
      </c>
      <c r="B1551" s="3" t="s">
        <v>637</v>
      </c>
      <c r="C1551" s="3" t="s">
        <v>473</v>
      </c>
      <c r="D1551" s="3" t="s">
        <v>639</v>
      </c>
      <c r="E1551" s="3">
        <v>-9.1135000000000002</v>
      </c>
      <c r="F1551" s="3" t="s">
        <v>633</v>
      </c>
    </row>
    <row r="1552" spans="1:6" x14ac:dyDescent="0.25">
      <c r="A1552" s="3" t="s">
        <v>372</v>
      </c>
      <c r="B1552" s="3" t="s">
        <v>637</v>
      </c>
      <c r="C1552" s="3" t="s">
        <v>482</v>
      </c>
      <c r="D1552" s="3" t="s">
        <v>639</v>
      </c>
      <c r="E1552" s="3">
        <v>-10.0853</v>
      </c>
      <c r="F1552" s="3" t="s">
        <v>633</v>
      </c>
    </row>
    <row r="1553" spans="1:6" x14ac:dyDescent="0.25">
      <c r="A1553" s="3" t="s">
        <v>372</v>
      </c>
      <c r="B1553" s="3" t="s">
        <v>637</v>
      </c>
      <c r="C1553" s="3" t="s">
        <v>490</v>
      </c>
      <c r="D1553" s="3" t="s">
        <v>639</v>
      </c>
      <c r="E1553" s="3">
        <v>-9.9298900000000003</v>
      </c>
      <c r="F1553" s="3" t="s">
        <v>633</v>
      </c>
    </row>
    <row r="1554" spans="1:6" x14ac:dyDescent="0.25">
      <c r="A1554" s="3" t="s">
        <v>372</v>
      </c>
      <c r="B1554" s="3" t="s">
        <v>637</v>
      </c>
      <c r="C1554" s="3" t="s">
        <v>498</v>
      </c>
      <c r="D1554" s="3" t="s">
        <v>639</v>
      </c>
      <c r="E1554" s="3">
        <v>-9.7730700000000006</v>
      </c>
      <c r="F1554" s="3" t="s">
        <v>633</v>
      </c>
    </row>
    <row r="1555" spans="1:6" x14ac:dyDescent="0.25">
      <c r="A1555" s="3" t="s">
        <v>380</v>
      </c>
      <c r="B1555" s="3" t="s">
        <v>637</v>
      </c>
      <c r="C1555" s="3" t="s">
        <v>107</v>
      </c>
      <c r="D1555" s="3" t="s">
        <v>632</v>
      </c>
      <c r="E1555" s="3">
        <v>-3.8132100000000002</v>
      </c>
      <c r="F1555" s="3" t="s">
        <v>633</v>
      </c>
    </row>
    <row r="1556" spans="1:6" x14ac:dyDescent="0.25">
      <c r="A1556" s="3" t="s">
        <v>380</v>
      </c>
      <c r="B1556" s="3" t="s">
        <v>637</v>
      </c>
      <c r="C1556" s="3" t="s">
        <v>119</v>
      </c>
      <c r="D1556" s="3" t="s">
        <v>632</v>
      </c>
      <c r="E1556" s="3">
        <v>-3.95316</v>
      </c>
      <c r="F1556" s="3" t="s">
        <v>633</v>
      </c>
    </row>
    <row r="1557" spans="1:6" x14ac:dyDescent="0.25">
      <c r="A1557" s="3" t="s">
        <v>380</v>
      </c>
      <c r="B1557" s="3" t="s">
        <v>637</v>
      </c>
      <c r="C1557" s="3" t="s">
        <v>127</v>
      </c>
      <c r="D1557" s="3" t="s">
        <v>632</v>
      </c>
      <c r="E1557" s="3">
        <v>-3.7736000000000001</v>
      </c>
      <c r="F1557" s="3" t="s">
        <v>633</v>
      </c>
    </row>
    <row r="1558" spans="1:6" x14ac:dyDescent="0.25">
      <c r="A1558" s="3" t="s">
        <v>380</v>
      </c>
      <c r="B1558" s="3" t="s">
        <v>637</v>
      </c>
      <c r="C1558" s="3" t="s">
        <v>135</v>
      </c>
      <c r="D1558" s="3" t="s">
        <v>632</v>
      </c>
      <c r="E1558" s="3">
        <v>-4.0117399999999996</v>
      </c>
      <c r="F1558" s="3" t="s">
        <v>633</v>
      </c>
    </row>
    <row r="1559" spans="1:6" x14ac:dyDescent="0.25">
      <c r="A1559" s="3" t="s">
        <v>380</v>
      </c>
      <c r="B1559" s="3" t="s">
        <v>637</v>
      </c>
      <c r="C1559" s="3" t="s">
        <v>143</v>
      </c>
      <c r="D1559" s="3" t="s">
        <v>632</v>
      </c>
      <c r="E1559" s="3">
        <v>-3.8860100000000002</v>
      </c>
      <c r="F1559" s="3" t="s">
        <v>633</v>
      </c>
    </row>
    <row r="1560" spans="1:6" x14ac:dyDescent="0.25">
      <c r="A1560" s="3" t="s">
        <v>380</v>
      </c>
      <c r="B1560" s="3" t="s">
        <v>637</v>
      </c>
      <c r="C1560" s="3" t="s">
        <v>151</v>
      </c>
      <c r="D1560" s="3" t="s">
        <v>632</v>
      </c>
      <c r="E1560" s="3">
        <v>-3.8810500000000001</v>
      </c>
      <c r="F1560" s="3" t="s">
        <v>633</v>
      </c>
    </row>
    <row r="1561" spans="1:6" x14ac:dyDescent="0.25">
      <c r="A1561" s="3" t="s">
        <v>380</v>
      </c>
      <c r="B1561" s="3" t="s">
        <v>637</v>
      </c>
      <c r="C1561" s="3" t="s">
        <v>159</v>
      </c>
      <c r="D1561" s="3" t="s">
        <v>632</v>
      </c>
      <c r="E1561" s="3">
        <v>-3.85541</v>
      </c>
      <c r="F1561" s="3" t="s">
        <v>633</v>
      </c>
    </row>
    <row r="1562" spans="1:6" x14ac:dyDescent="0.25">
      <c r="A1562" s="3" t="s">
        <v>380</v>
      </c>
      <c r="B1562" s="3" t="s">
        <v>637</v>
      </c>
      <c r="C1562" s="3" t="s">
        <v>167</v>
      </c>
      <c r="D1562" s="3" t="s">
        <v>632</v>
      </c>
      <c r="E1562" s="3">
        <v>-3.8765399999999999</v>
      </c>
      <c r="F1562" s="3" t="s">
        <v>633</v>
      </c>
    </row>
    <row r="1563" spans="1:6" x14ac:dyDescent="0.25">
      <c r="A1563" s="3" t="s">
        <v>380</v>
      </c>
      <c r="B1563" s="3" t="s">
        <v>637</v>
      </c>
      <c r="C1563" s="3" t="s">
        <v>177</v>
      </c>
      <c r="D1563" s="3" t="s">
        <v>634</v>
      </c>
      <c r="E1563" s="3">
        <v>-3.5520499999999999</v>
      </c>
      <c r="F1563" s="3" t="s">
        <v>633</v>
      </c>
    </row>
    <row r="1564" spans="1:6" x14ac:dyDescent="0.25">
      <c r="A1564" s="3" t="s">
        <v>380</v>
      </c>
      <c r="B1564" s="3" t="s">
        <v>637</v>
      </c>
      <c r="C1564" s="3" t="s">
        <v>185</v>
      </c>
      <c r="D1564" s="3" t="s">
        <v>634</v>
      </c>
      <c r="E1564" s="3">
        <v>-3.7705099999999998</v>
      </c>
      <c r="F1564" s="3" t="s">
        <v>633</v>
      </c>
    </row>
    <row r="1565" spans="1:6" x14ac:dyDescent="0.25">
      <c r="A1565" s="3" t="s">
        <v>380</v>
      </c>
      <c r="B1565" s="3" t="s">
        <v>637</v>
      </c>
      <c r="C1565" s="3" t="s">
        <v>193</v>
      </c>
      <c r="D1565" s="3" t="s">
        <v>634</v>
      </c>
      <c r="E1565" s="3">
        <v>-3.7389299999999999</v>
      </c>
      <c r="F1565" s="3" t="s">
        <v>633</v>
      </c>
    </row>
    <row r="1566" spans="1:6" x14ac:dyDescent="0.25">
      <c r="A1566" s="3" t="s">
        <v>380</v>
      </c>
      <c r="B1566" s="3" t="s">
        <v>637</v>
      </c>
      <c r="C1566" s="3" t="s">
        <v>201</v>
      </c>
      <c r="D1566" s="3" t="s">
        <v>634</v>
      </c>
      <c r="E1566" s="3">
        <v>-3.73691</v>
      </c>
      <c r="F1566" s="3" t="s">
        <v>633</v>
      </c>
    </row>
    <row r="1567" spans="1:6" x14ac:dyDescent="0.25">
      <c r="A1567" s="3" t="s">
        <v>380</v>
      </c>
      <c r="B1567" s="3" t="s">
        <v>637</v>
      </c>
      <c r="C1567" s="3" t="s">
        <v>209</v>
      </c>
      <c r="D1567" s="3" t="s">
        <v>634</v>
      </c>
      <c r="E1567" s="3">
        <v>-3.4822600000000001</v>
      </c>
      <c r="F1567" s="3" t="s">
        <v>633</v>
      </c>
    </row>
    <row r="1568" spans="1:6" x14ac:dyDescent="0.25">
      <c r="A1568" s="3" t="s">
        <v>380</v>
      </c>
      <c r="B1568" s="3" t="s">
        <v>637</v>
      </c>
      <c r="C1568" s="3" t="s">
        <v>217</v>
      </c>
      <c r="D1568" s="3" t="s">
        <v>634</v>
      </c>
      <c r="E1568" s="3">
        <v>-3.6608499999999999</v>
      </c>
      <c r="F1568" s="3" t="s">
        <v>633</v>
      </c>
    </row>
    <row r="1569" spans="1:6" x14ac:dyDescent="0.25">
      <c r="A1569" s="3" t="s">
        <v>380</v>
      </c>
      <c r="B1569" s="3" t="s">
        <v>637</v>
      </c>
      <c r="C1569" s="3" t="s">
        <v>225</v>
      </c>
      <c r="D1569" s="3" t="s">
        <v>634</v>
      </c>
      <c r="E1569" s="3">
        <v>-3.6696900000000001</v>
      </c>
      <c r="F1569" s="3" t="s">
        <v>633</v>
      </c>
    </row>
    <row r="1570" spans="1:6" x14ac:dyDescent="0.25">
      <c r="A1570" s="3" t="s">
        <v>380</v>
      </c>
      <c r="B1570" s="3" t="s">
        <v>637</v>
      </c>
      <c r="C1570" s="3" t="s">
        <v>233</v>
      </c>
      <c r="D1570" s="3" t="s">
        <v>634</v>
      </c>
      <c r="E1570" s="3">
        <v>-3.86348</v>
      </c>
      <c r="F1570" s="3" t="s">
        <v>633</v>
      </c>
    </row>
    <row r="1571" spans="1:6" x14ac:dyDescent="0.25">
      <c r="A1571" s="3" t="s">
        <v>380</v>
      </c>
      <c r="B1571" s="3" t="s">
        <v>637</v>
      </c>
      <c r="C1571" s="3" t="s">
        <v>242</v>
      </c>
      <c r="D1571" s="3" t="s">
        <v>635</v>
      </c>
      <c r="E1571" s="3">
        <v>-3.1504099999999999</v>
      </c>
      <c r="F1571" s="3" t="s">
        <v>633</v>
      </c>
    </row>
    <row r="1572" spans="1:6" x14ac:dyDescent="0.25">
      <c r="A1572" s="3" t="s">
        <v>380</v>
      </c>
      <c r="B1572" s="3" t="s">
        <v>637</v>
      </c>
      <c r="C1572" s="3" t="s">
        <v>250</v>
      </c>
      <c r="D1572" s="3" t="s">
        <v>635</v>
      </c>
      <c r="E1572" s="3">
        <v>-3.0530599999999999</v>
      </c>
      <c r="F1572" s="3" t="s">
        <v>633</v>
      </c>
    </row>
    <row r="1573" spans="1:6" x14ac:dyDescent="0.25">
      <c r="A1573" s="3" t="s">
        <v>380</v>
      </c>
      <c r="B1573" s="3" t="s">
        <v>637</v>
      </c>
      <c r="C1573" s="3" t="s">
        <v>258</v>
      </c>
      <c r="D1573" s="3" t="s">
        <v>635</v>
      </c>
      <c r="E1573" s="3">
        <v>-3.2970199999999998</v>
      </c>
      <c r="F1573" s="3" t="s">
        <v>633</v>
      </c>
    </row>
    <row r="1574" spans="1:6" x14ac:dyDescent="0.25">
      <c r="A1574" s="3" t="s">
        <v>380</v>
      </c>
      <c r="B1574" s="3" t="s">
        <v>637</v>
      </c>
      <c r="C1574" s="3" t="s">
        <v>266</v>
      </c>
      <c r="D1574" s="3" t="s">
        <v>635</v>
      </c>
      <c r="E1574" s="3">
        <v>-3.06128</v>
      </c>
      <c r="F1574" s="3" t="s">
        <v>633</v>
      </c>
    </row>
    <row r="1575" spans="1:6" x14ac:dyDescent="0.25">
      <c r="A1575" s="3" t="s">
        <v>380</v>
      </c>
      <c r="B1575" s="3" t="s">
        <v>637</v>
      </c>
      <c r="C1575" s="3" t="s">
        <v>274</v>
      </c>
      <c r="D1575" s="3" t="s">
        <v>635</v>
      </c>
      <c r="E1575" s="3">
        <v>-2.8902000000000001</v>
      </c>
      <c r="F1575" s="3" t="s">
        <v>633</v>
      </c>
    </row>
    <row r="1576" spans="1:6" x14ac:dyDescent="0.25">
      <c r="A1576" s="3" t="s">
        <v>380</v>
      </c>
      <c r="B1576" s="3" t="s">
        <v>637</v>
      </c>
      <c r="C1576" s="3" t="s">
        <v>282</v>
      </c>
      <c r="D1576" s="3" t="s">
        <v>635</v>
      </c>
      <c r="E1576" s="3">
        <v>-3.3894500000000001</v>
      </c>
      <c r="F1576" s="3" t="s">
        <v>633</v>
      </c>
    </row>
    <row r="1577" spans="1:6" x14ac:dyDescent="0.25">
      <c r="A1577" s="3" t="s">
        <v>380</v>
      </c>
      <c r="B1577" s="3" t="s">
        <v>637</v>
      </c>
      <c r="C1577" s="3" t="s">
        <v>290</v>
      </c>
      <c r="D1577" s="3" t="s">
        <v>635</v>
      </c>
      <c r="E1577" s="3">
        <v>-3.1262400000000001</v>
      </c>
      <c r="F1577" s="3" t="s">
        <v>633</v>
      </c>
    </row>
    <row r="1578" spans="1:6" x14ac:dyDescent="0.25">
      <c r="A1578" s="3" t="s">
        <v>380</v>
      </c>
      <c r="B1578" s="3" t="s">
        <v>637</v>
      </c>
      <c r="C1578" s="3" t="s">
        <v>298</v>
      </c>
      <c r="D1578" s="3" t="s">
        <v>635</v>
      </c>
      <c r="E1578" s="3">
        <v>-3.3398599999999998</v>
      </c>
      <c r="F1578" s="3" t="s">
        <v>633</v>
      </c>
    </row>
    <row r="1579" spans="1:6" x14ac:dyDescent="0.25">
      <c r="A1579" s="3" t="s">
        <v>380</v>
      </c>
      <c r="B1579" s="3" t="s">
        <v>637</v>
      </c>
      <c r="C1579" s="3" t="s">
        <v>308</v>
      </c>
      <c r="D1579" s="3" t="s">
        <v>636</v>
      </c>
      <c r="E1579" s="3">
        <v>-3.2554500000000002</v>
      </c>
      <c r="F1579" s="3" t="s">
        <v>633</v>
      </c>
    </row>
    <row r="1580" spans="1:6" x14ac:dyDescent="0.25">
      <c r="A1580" s="3" t="s">
        <v>380</v>
      </c>
      <c r="B1580" s="3" t="s">
        <v>637</v>
      </c>
      <c r="C1580" s="3" t="s">
        <v>316</v>
      </c>
      <c r="D1580" s="3" t="s">
        <v>636</v>
      </c>
      <c r="E1580" s="3">
        <v>-3.49716</v>
      </c>
      <c r="F1580" s="3" t="s">
        <v>633</v>
      </c>
    </row>
    <row r="1581" spans="1:6" x14ac:dyDescent="0.25">
      <c r="A1581" s="3" t="s">
        <v>380</v>
      </c>
      <c r="B1581" s="3" t="s">
        <v>637</v>
      </c>
      <c r="C1581" s="3" t="s">
        <v>324</v>
      </c>
      <c r="D1581" s="3" t="s">
        <v>636</v>
      </c>
      <c r="E1581" s="3">
        <v>-3.26492</v>
      </c>
      <c r="F1581" s="3" t="s">
        <v>633</v>
      </c>
    </row>
    <row r="1582" spans="1:6" x14ac:dyDescent="0.25">
      <c r="A1582" s="3" t="s">
        <v>380</v>
      </c>
      <c r="B1582" s="3" t="s">
        <v>637</v>
      </c>
      <c r="C1582" s="3" t="s">
        <v>332</v>
      </c>
      <c r="D1582" s="3" t="s">
        <v>636</v>
      </c>
      <c r="E1582" s="3">
        <v>-3.25589</v>
      </c>
      <c r="F1582" s="3" t="s">
        <v>633</v>
      </c>
    </row>
    <row r="1583" spans="1:6" x14ac:dyDescent="0.25">
      <c r="A1583" s="3" t="s">
        <v>380</v>
      </c>
      <c r="B1583" s="3" t="s">
        <v>637</v>
      </c>
      <c r="C1583" s="3" t="s">
        <v>340</v>
      </c>
      <c r="D1583" s="3" t="s">
        <v>636</v>
      </c>
      <c r="E1583" s="3">
        <v>-3.38944</v>
      </c>
      <c r="F1583" s="3" t="s">
        <v>633</v>
      </c>
    </row>
    <row r="1584" spans="1:6" x14ac:dyDescent="0.25">
      <c r="A1584" s="3" t="s">
        <v>380</v>
      </c>
      <c r="B1584" s="3" t="s">
        <v>637</v>
      </c>
      <c r="C1584" s="3" t="s">
        <v>348</v>
      </c>
      <c r="D1584" s="3" t="s">
        <v>636</v>
      </c>
      <c r="E1584" s="3">
        <v>-3.3841299999999999</v>
      </c>
      <c r="F1584" s="3" t="s">
        <v>633</v>
      </c>
    </row>
    <row r="1585" spans="1:6" x14ac:dyDescent="0.25">
      <c r="A1585" s="3" t="s">
        <v>380</v>
      </c>
      <c r="B1585" s="3" t="s">
        <v>637</v>
      </c>
      <c r="C1585" s="3" t="s">
        <v>356</v>
      </c>
      <c r="D1585" s="3" t="s">
        <v>636</v>
      </c>
      <c r="E1585" s="3">
        <v>-3.2250800000000002</v>
      </c>
      <c r="F1585" s="3" t="s">
        <v>633</v>
      </c>
    </row>
    <row r="1586" spans="1:6" x14ac:dyDescent="0.25">
      <c r="A1586" s="3" t="s">
        <v>380</v>
      </c>
      <c r="B1586" s="3" t="s">
        <v>637</v>
      </c>
      <c r="C1586" s="3" t="s">
        <v>364</v>
      </c>
      <c r="D1586" s="3" t="s">
        <v>636</v>
      </c>
      <c r="E1586" s="3">
        <v>-3.28877</v>
      </c>
      <c r="F1586" s="3" t="s">
        <v>633</v>
      </c>
    </row>
    <row r="1587" spans="1:6" x14ac:dyDescent="0.25">
      <c r="A1587" s="3" t="s">
        <v>380</v>
      </c>
      <c r="B1587" s="3" t="s">
        <v>637</v>
      </c>
      <c r="C1587" s="3" t="s">
        <v>372</v>
      </c>
      <c r="D1587" s="3" t="s">
        <v>637</v>
      </c>
      <c r="E1587" s="3">
        <v>-0.30751299999999998</v>
      </c>
      <c r="F1587" s="3" t="s">
        <v>633</v>
      </c>
    </row>
    <row r="1588" spans="1:6" x14ac:dyDescent="0.25">
      <c r="A1588" s="3" t="s">
        <v>380</v>
      </c>
      <c r="B1588" s="3" t="s">
        <v>637</v>
      </c>
      <c r="C1588" s="3" t="s">
        <v>388</v>
      </c>
      <c r="D1588" s="3" t="s">
        <v>637</v>
      </c>
      <c r="E1588" s="3">
        <v>-0.531412</v>
      </c>
      <c r="F1588" s="3" t="s">
        <v>633</v>
      </c>
    </row>
    <row r="1589" spans="1:6" x14ac:dyDescent="0.25">
      <c r="A1589" s="3" t="s">
        <v>380</v>
      </c>
      <c r="B1589" s="3" t="s">
        <v>637</v>
      </c>
      <c r="C1589" s="3" t="s">
        <v>396</v>
      </c>
      <c r="D1589" s="3" t="s">
        <v>637</v>
      </c>
      <c r="E1589" s="3">
        <v>-0.39477200000000001</v>
      </c>
      <c r="F1589" s="3" t="s">
        <v>633</v>
      </c>
    </row>
    <row r="1590" spans="1:6" x14ac:dyDescent="0.25">
      <c r="A1590" s="3" t="s">
        <v>380</v>
      </c>
      <c r="B1590" s="3" t="s">
        <v>637</v>
      </c>
      <c r="C1590" s="3" t="s">
        <v>404</v>
      </c>
      <c r="D1590" s="3" t="s">
        <v>637</v>
      </c>
      <c r="E1590" s="3">
        <v>-0.220606</v>
      </c>
      <c r="F1590" s="3" t="s">
        <v>633</v>
      </c>
    </row>
    <row r="1591" spans="1:6" x14ac:dyDescent="0.25">
      <c r="A1591" s="3" t="s">
        <v>380</v>
      </c>
      <c r="B1591" s="3" t="s">
        <v>637</v>
      </c>
      <c r="C1591" s="3" t="s">
        <v>412</v>
      </c>
      <c r="D1591" s="3" t="s">
        <v>637</v>
      </c>
      <c r="E1591" s="3">
        <v>-0.208703</v>
      </c>
      <c r="F1591" s="3" t="s">
        <v>633</v>
      </c>
    </row>
    <row r="1592" spans="1:6" x14ac:dyDescent="0.25">
      <c r="A1592" s="3" t="s">
        <v>380</v>
      </c>
      <c r="B1592" s="3" t="s">
        <v>637</v>
      </c>
      <c r="C1592" s="3" t="s">
        <v>420</v>
      </c>
      <c r="D1592" s="3" t="s">
        <v>637</v>
      </c>
      <c r="E1592" s="3">
        <v>-0.32063799999999998</v>
      </c>
      <c r="F1592" s="3" t="s">
        <v>633</v>
      </c>
    </row>
    <row r="1593" spans="1:6" x14ac:dyDescent="0.25">
      <c r="A1593" s="3" t="s">
        <v>380</v>
      </c>
      <c r="B1593" s="3" t="s">
        <v>637</v>
      </c>
      <c r="C1593" s="3" t="s">
        <v>428</v>
      </c>
      <c r="D1593" s="3" t="s">
        <v>637</v>
      </c>
      <c r="E1593" s="3">
        <v>-0.50164699999999995</v>
      </c>
      <c r="F1593" s="3" t="s">
        <v>633</v>
      </c>
    </row>
    <row r="1594" spans="1:6" x14ac:dyDescent="0.25">
      <c r="A1594" s="3" t="s">
        <v>380</v>
      </c>
      <c r="B1594" s="3" t="s">
        <v>637</v>
      </c>
      <c r="C1594" s="3" t="s">
        <v>439</v>
      </c>
      <c r="D1594" s="3" t="s">
        <v>638</v>
      </c>
      <c r="E1594" s="3">
        <v>-16.444199999999999</v>
      </c>
      <c r="F1594" s="3" t="s">
        <v>633</v>
      </c>
    </row>
    <row r="1595" spans="1:6" x14ac:dyDescent="0.25">
      <c r="A1595" s="3" t="s">
        <v>380</v>
      </c>
      <c r="B1595" s="3" t="s">
        <v>637</v>
      </c>
      <c r="C1595" s="3" t="s">
        <v>447</v>
      </c>
      <c r="D1595" s="3" t="s">
        <v>638</v>
      </c>
      <c r="E1595" s="3">
        <v>-15.857699999999999</v>
      </c>
      <c r="F1595" s="3" t="s">
        <v>633</v>
      </c>
    </row>
    <row r="1596" spans="1:6" x14ac:dyDescent="0.25">
      <c r="A1596" s="3" t="s">
        <v>380</v>
      </c>
      <c r="B1596" s="3" t="s">
        <v>637</v>
      </c>
      <c r="C1596" s="3" t="s">
        <v>455</v>
      </c>
      <c r="D1596" s="3" t="s">
        <v>638</v>
      </c>
      <c r="E1596" s="3">
        <v>-16.292999999999999</v>
      </c>
      <c r="F1596" s="3" t="s">
        <v>633</v>
      </c>
    </row>
    <row r="1597" spans="1:6" x14ac:dyDescent="0.25">
      <c r="A1597" s="3" t="s">
        <v>380</v>
      </c>
      <c r="B1597" s="3" t="s">
        <v>637</v>
      </c>
      <c r="C1597" s="3" t="s">
        <v>463</v>
      </c>
      <c r="D1597" s="3" t="s">
        <v>638</v>
      </c>
      <c r="E1597" s="3">
        <v>-15.9886</v>
      </c>
      <c r="F1597" s="3" t="s">
        <v>633</v>
      </c>
    </row>
    <row r="1598" spans="1:6" x14ac:dyDescent="0.25">
      <c r="A1598" s="3" t="s">
        <v>380</v>
      </c>
      <c r="B1598" s="3" t="s">
        <v>637</v>
      </c>
      <c r="C1598" s="3" t="s">
        <v>473</v>
      </c>
      <c r="D1598" s="3" t="s">
        <v>639</v>
      </c>
      <c r="E1598" s="3">
        <v>-9.2480200000000004</v>
      </c>
      <c r="F1598" s="3" t="s">
        <v>633</v>
      </c>
    </row>
    <row r="1599" spans="1:6" x14ac:dyDescent="0.25">
      <c r="A1599" s="3" t="s">
        <v>380</v>
      </c>
      <c r="B1599" s="3" t="s">
        <v>637</v>
      </c>
      <c r="C1599" s="3" t="s">
        <v>482</v>
      </c>
      <c r="D1599" s="3" t="s">
        <v>639</v>
      </c>
      <c r="E1599" s="3">
        <v>-10.2464</v>
      </c>
      <c r="F1599" s="3" t="s">
        <v>633</v>
      </c>
    </row>
    <row r="1600" spans="1:6" x14ac:dyDescent="0.25">
      <c r="A1600" s="3" t="s">
        <v>380</v>
      </c>
      <c r="B1600" s="3" t="s">
        <v>637</v>
      </c>
      <c r="C1600" s="3" t="s">
        <v>490</v>
      </c>
      <c r="D1600" s="3" t="s">
        <v>639</v>
      </c>
      <c r="E1600" s="3">
        <v>-10.0961</v>
      </c>
      <c r="F1600" s="3" t="s">
        <v>633</v>
      </c>
    </row>
    <row r="1601" spans="1:6" x14ac:dyDescent="0.25">
      <c r="A1601" s="3" t="s">
        <v>380</v>
      </c>
      <c r="B1601" s="3" t="s">
        <v>637</v>
      </c>
      <c r="C1601" s="3" t="s">
        <v>498</v>
      </c>
      <c r="D1601" s="3" t="s">
        <v>639</v>
      </c>
      <c r="E1601" s="3">
        <v>-9.9178599999999992</v>
      </c>
      <c r="F1601" s="3" t="s">
        <v>633</v>
      </c>
    </row>
    <row r="1602" spans="1:6" x14ac:dyDescent="0.25">
      <c r="A1602" s="3" t="s">
        <v>388</v>
      </c>
      <c r="B1602" s="3" t="s">
        <v>637</v>
      </c>
      <c r="C1602" s="3" t="s">
        <v>107</v>
      </c>
      <c r="D1602" s="3" t="s">
        <v>632</v>
      </c>
      <c r="E1602" s="3">
        <v>-3.80389</v>
      </c>
      <c r="F1602" s="3" t="s">
        <v>633</v>
      </c>
    </row>
    <row r="1603" spans="1:6" x14ac:dyDescent="0.25">
      <c r="A1603" s="3" t="s">
        <v>388</v>
      </c>
      <c r="B1603" s="3" t="s">
        <v>637</v>
      </c>
      <c r="C1603" s="3" t="s">
        <v>119</v>
      </c>
      <c r="D1603" s="3" t="s">
        <v>632</v>
      </c>
      <c r="E1603" s="3">
        <v>-3.9248699999999999</v>
      </c>
      <c r="F1603" s="3" t="s">
        <v>633</v>
      </c>
    </row>
    <row r="1604" spans="1:6" x14ac:dyDescent="0.25">
      <c r="A1604" s="3" t="s">
        <v>388</v>
      </c>
      <c r="B1604" s="3" t="s">
        <v>637</v>
      </c>
      <c r="C1604" s="3" t="s">
        <v>127</v>
      </c>
      <c r="D1604" s="3" t="s">
        <v>632</v>
      </c>
      <c r="E1604" s="3">
        <v>-3.7701799999999999</v>
      </c>
      <c r="F1604" s="3" t="s">
        <v>633</v>
      </c>
    </row>
    <row r="1605" spans="1:6" x14ac:dyDescent="0.25">
      <c r="A1605" s="3" t="s">
        <v>388</v>
      </c>
      <c r="B1605" s="3" t="s">
        <v>637</v>
      </c>
      <c r="C1605" s="3" t="s">
        <v>135</v>
      </c>
      <c r="D1605" s="3" t="s">
        <v>632</v>
      </c>
      <c r="E1605" s="3">
        <v>-3.9824899999999999</v>
      </c>
      <c r="F1605" s="3" t="s">
        <v>633</v>
      </c>
    </row>
    <row r="1606" spans="1:6" x14ac:dyDescent="0.25">
      <c r="A1606" s="3" t="s">
        <v>388</v>
      </c>
      <c r="B1606" s="3" t="s">
        <v>637</v>
      </c>
      <c r="C1606" s="3" t="s">
        <v>143</v>
      </c>
      <c r="D1606" s="3" t="s">
        <v>632</v>
      </c>
      <c r="E1606" s="3">
        <v>-3.87358</v>
      </c>
      <c r="F1606" s="3" t="s">
        <v>633</v>
      </c>
    </row>
    <row r="1607" spans="1:6" x14ac:dyDescent="0.25">
      <c r="A1607" s="3" t="s">
        <v>388</v>
      </c>
      <c r="B1607" s="3" t="s">
        <v>637</v>
      </c>
      <c r="C1607" s="3" t="s">
        <v>151</v>
      </c>
      <c r="D1607" s="3" t="s">
        <v>632</v>
      </c>
      <c r="E1607" s="3">
        <v>-3.8769499999999999</v>
      </c>
      <c r="F1607" s="3" t="s">
        <v>633</v>
      </c>
    </row>
    <row r="1608" spans="1:6" x14ac:dyDescent="0.25">
      <c r="A1608" s="3" t="s">
        <v>388</v>
      </c>
      <c r="B1608" s="3" t="s">
        <v>637</v>
      </c>
      <c r="C1608" s="3" t="s">
        <v>159</v>
      </c>
      <c r="D1608" s="3" t="s">
        <v>632</v>
      </c>
      <c r="E1608" s="3">
        <v>-3.8354900000000001</v>
      </c>
      <c r="F1608" s="3" t="s">
        <v>633</v>
      </c>
    </row>
    <row r="1609" spans="1:6" x14ac:dyDescent="0.25">
      <c r="A1609" s="3" t="s">
        <v>388</v>
      </c>
      <c r="B1609" s="3" t="s">
        <v>637</v>
      </c>
      <c r="C1609" s="3" t="s">
        <v>167</v>
      </c>
      <c r="D1609" s="3" t="s">
        <v>632</v>
      </c>
      <c r="E1609" s="3">
        <v>-3.8510300000000002</v>
      </c>
      <c r="F1609" s="3" t="s">
        <v>633</v>
      </c>
    </row>
    <row r="1610" spans="1:6" x14ac:dyDescent="0.25">
      <c r="A1610" s="3" t="s">
        <v>388</v>
      </c>
      <c r="B1610" s="3" t="s">
        <v>637</v>
      </c>
      <c r="C1610" s="3" t="s">
        <v>177</v>
      </c>
      <c r="D1610" s="3" t="s">
        <v>634</v>
      </c>
      <c r="E1610" s="3">
        <v>-3.5386799999999998</v>
      </c>
      <c r="F1610" s="3" t="s">
        <v>633</v>
      </c>
    </row>
    <row r="1611" spans="1:6" x14ac:dyDescent="0.25">
      <c r="A1611" s="3" t="s">
        <v>388</v>
      </c>
      <c r="B1611" s="3" t="s">
        <v>637</v>
      </c>
      <c r="C1611" s="3" t="s">
        <v>185</v>
      </c>
      <c r="D1611" s="3" t="s">
        <v>634</v>
      </c>
      <c r="E1611" s="3">
        <v>-3.7628900000000001</v>
      </c>
      <c r="F1611" s="3" t="s">
        <v>633</v>
      </c>
    </row>
    <row r="1612" spans="1:6" x14ac:dyDescent="0.25">
      <c r="A1612" s="3" t="s">
        <v>388</v>
      </c>
      <c r="B1612" s="3" t="s">
        <v>637</v>
      </c>
      <c r="C1612" s="3" t="s">
        <v>193</v>
      </c>
      <c r="D1612" s="3" t="s">
        <v>634</v>
      </c>
      <c r="E1612" s="3">
        <v>-3.7315399999999999</v>
      </c>
      <c r="F1612" s="3" t="s">
        <v>633</v>
      </c>
    </row>
    <row r="1613" spans="1:6" x14ac:dyDescent="0.25">
      <c r="A1613" s="3" t="s">
        <v>388</v>
      </c>
      <c r="B1613" s="3" t="s">
        <v>637</v>
      </c>
      <c r="C1613" s="3" t="s">
        <v>201</v>
      </c>
      <c r="D1613" s="3" t="s">
        <v>634</v>
      </c>
      <c r="E1613" s="3">
        <v>-3.7320500000000001</v>
      </c>
      <c r="F1613" s="3" t="s">
        <v>633</v>
      </c>
    </row>
    <row r="1614" spans="1:6" x14ac:dyDescent="0.25">
      <c r="A1614" s="3" t="s">
        <v>388</v>
      </c>
      <c r="B1614" s="3" t="s">
        <v>637</v>
      </c>
      <c r="C1614" s="3" t="s">
        <v>209</v>
      </c>
      <c r="D1614" s="3" t="s">
        <v>634</v>
      </c>
      <c r="E1614" s="3">
        <v>-3.4694699999999998</v>
      </c>
      <c r="F1614" s="3" t="s">
        <v>633</v>
      </c>
    </row>
    <row r="1615" spans="1:6" x14ac:dyDescent="0.25">
      <c r="A1615" s="3" t="s">
        <v>388</v>
      </c>
      <c r="B1615" s="3" t="s">
        <v>637</v>
      </c>
      <c r="C1615" s="3" t="s">
        <v>217</v>
      </c>
      <c r="D1615" s="3" t="s">
        <v>634</v>
      </c>
      <c r="E1615" s="3">
        <v>-3.6573000000000002</v>
      </c>
      <c r="F1615" s="3" t="s">
        <v>633</v>
      </c>
    </row>
    <row r="1616" spans="1:6" x14ac:dyDescent="0.25">
      <c r="A1616" s="3" t="s">
        <v>388</v>
      </c>
      <c r="B1616" s="3" t="s">
        <v>637</v>
      </c>
      <c r="C1616" s="3" t="s">
        <v>225</v>
      </c>
      <c r="D1616" s="3" t="s">
        <v>634</v>
      </c>
      <c r="E1616" s="3">
        <v>-3.66079</v>
      </c>
      <c r="F1616" s="3" t="s">
        <v>633</v>
      </c>
    </row>
    <row r="1617" spans="1:6" x14ac:dyDescent="0.25">
      <c r="A1617" s="3" t="s">
        <v>388</v>
      </c>
      <c r="B1617" s="3" t="s">
        <v>637</v>
      </c>
      <c r="C1617" s="3" t="s">
        <v>233</v>
      </c>
      <c r="D1617" s="3" t="s">
        <v>634</v>
      </c>
      <c r="E1617" s="3">
        <v>-3.84497</v>
      </c>
      <c r="F1617" s="3" t="s">
        <v>633</v>
      </c>
    </row>
    <row r="1618" spans="1:6" x14ac:dyDescent="0.25">
      <c r="A1618" s="3" t="s">
        <v>388</v>
      </c>
      <c r="B1618" s="3" t="s">
        <v>637</v>
      </c>
      <c r="C1618" s="3" t="s">
        <v>242</v>
      </c>
      <c r="D1618" s="3" t="s">
        <v>635</v>
      </c>
      <c r="E1618" s="3">
        <v>-3.1371799999999999</v>
      </c>
      <c r="F1618" s="3" t="s">
        <v>633</v>
      </c>
    </row>
    <row r="1619" spans="1:6" x14ac:dyDescent="0.25">
      <c r="A1619" s="3" t="s">
        <v>388</v>
      </c>
      <c r="B1619" s="3" t="s">
        <v>637</v>
      </c>
      <c r="C1619" s="3" t="s">
        <v>250</v>
      </c>
      <c r="D1619" s="3" t="s">
        <v>635</v>
      </c>
      <c r="E1619" s="3">
        <v>-3.03687</v>
      </c>
      <c r="F1619" s="3" t="s">
        <v>633</v>
      </c>
    </row>
    <row r="1620" spans="1:6" x14ac:dyDescent="0.25">
      <c r="A1620" s="3" t="s">
        <v>388</v>
      </c>
      <c r="B1620" s="3" t="s">
        <v>637</v>
      </c>
      <c r="C1620" s="3" t="s">
        <v>258</v>
      </c>
      <c r="D1620" s="3" t="s">
        <v>635</v>
      </c>
      <c r="E1620" s="3">
        <v>-3.2708300000000001</v>
      </c>
      <c r="F1620" s="3" t="s">
        <v>633</v>
      </c>
    </row>
    <row r="1621" spans="1:6" x14ac:dyDescent="0.25">
      <c r="A1621" s="3" t="s">
        <v>388</v>
      </c>
      <c r="B1621" s="3" t="s">
        <v>637</v>
      </c>
      <c r="C1621" s="3" t="s">
        <v>266</v>
      </c>
      <c r="D1621" s="3" t="s">
        <v>635</v>
      </c>
      <c r="E1621" s="3">
        <v>-3.0419800000000001</v>
      </c>
      <c r="F1621" s="3" t="s">
        <v>633</v>
      </c>
    </row>
    <row r="1622" spans="1:6" x14ac:dyDescent="0.25">
      <c r="A1622" s="3" t="s">
        <v>388</v>
      </c>
      <c r="B1622" s="3" t="s">
        <v>637</v>
      </c>
      <c r="C1622" s="3" t="s">
        <v>274</v>
      </c>
      <c r="D1622" s="3" t="s">
        <v>635</v>
      </c>
      <c r="E1622" s="3">
        <v>-2.8896600000000001</v>
      </c>
      <c r="F1622" s="3" t="s">
        <v>633</v>
      </c>
    </row>
    <row r="1623" spans="1:6" x14ac:dyDescent="0.25">
      <c r="A1623" s="3" t="s">
        <v>388</v>
      </c>
      <c r="B1623" s="3" t="s">
        <v>637</v>
      </c>
      <c r="C1623" s="3" t="s">
        <v>282</v>
      </c>
      <c r="D1623" s="3" t="s">
        <v>635</v>
      </c>
      <c r="E1623" s="3">
        <v>-3.3839899999999998</v>
      </c>
      <c r="F1623" s="3" t="s">
        <v>633</v>
      </c>
    </row>
    <row r="1624" spans="1:6" x14ac:dyDescent="0.25">
      <c r="A1624" s="3" t="s">
        <v>388</v>
      </c>
      <c r="B1624" s="3" t="s">
        <v>637</v>
      </c>
      <c r="C1624" s="3" t="s">
        <v>290</v>
      </c>
      <c r="D1624" s="3" t="s">
        <v>635</v>
      </c>
      <c r="E1624" s="3">
        <v>-3.1132200000000001</v>
      </c>
      <c r="F1624" s="3" t="s">
        <v>633</v>
      </c>
    </row>
    <row r="1625" spans="1:6" x14ac:dyDescent="0.25">
      <c r="A1625" s="3" t="s">
        <v>388</v>
      </c>
      <c r="B1625" s="3" t="s">
        <v>637</v>
      </c>
      <c r="C1625" s="3" t="s">
        <v>298</v>
      </c>
      <c r="D1625" s="3" t="s">
        <v>635</v>
      </c>
      <c r="E1625" s="3">
        <v>-3.3274699999999999</v>
      </c>
      <c r="F1625" s="3" t="s">
        <v>633</v>
      </c>
    </row>
    <row r="1626" spans="1:6" x14ac:dyDescent="0.25">
      <c r="A1626" s="3" t="s">
        <v>388</v>
      </c>
      <c r="B1626" s="3" t="s">
        <v>637</v>
      </c>
      <c r="C1626" s="3" t="s">
        <v>308</v>
      </c>
      <c r="D1626" s="3" t="s">
        <v>636</v>
      </c>
      <c r="E1626" s="3">
        <v>-3.2271700000000001</v>
      </c>
      <c r="F1626" s="3" t="s">
        <v>633</v>
      </c>
    </row>
    <row r="1627" spans="1:6" x14ac:dyDescent="0.25">
      <c r="A1627" s="3" t="s">
        <v>388</v>
      </c>
      <c r="B1627" s="3" t="s">
        <v>637</v>
      </c>
      <c r="C1627" s="3" t="s">
        <v>316</v>
      </c>
      <c r="D1627" s="3" t="s">
        <v>636</v>
      </c>
      <c r="E1627" s="3">
        <v>-3.4578500000000001</v>
      </c>
      <c r="F1627" s="3" t="s">
        <v>633</v>
      </c>
    </row>
    <row r="1628" spans="1:6" x14ac:dyDescent="0.25">
      <c r="A1628" s="3" t="s">
        <v>388</v>
      </c>
      <c r="B1628" s="3" t="s">
        <v>637</v>
      </c>
      <c r="C1628" s="3" t="s">
        <v>324</v>
      </c>
      <c r="D1628" s="3" t="s">
        <v>636</v>
      </c>
      <c r="E1628" s="3">
        <v>-3.22655</v>
      </c>
      <c r="F1628" s="3" t="s">
        <v>633</v>
      </c>
    </row>
    <row r="1629" spans="1:6" x14ac:dyDescent="0.25">
      <c r="A1629" s="3" t="s">
        <v>388</v>
      </c>
      <c r="B1629" s="3" t="s">
        <v>637</v>
      </c>
      <c r="C1629" s="3" t="s">
        <v>332</v>
      </c>
      <c r="D1629" s="3" t="s">
        <v>636</v>
      </c>
      <c r="E1629" s="3">
        <v>-3.2300399999999998</v>
      </c>
      <c r="F1629" s="3" t="s">
        <v>633</v>
      </c>
    </row>
    <row r="1630" spans="1:6" x14ac:dyDescent="0.25">
      <c r="A1630" s="3" t="s">
        <v>388</v>
      </c>
      <c r="B1630" s="3" t="s">
        <v>637</v>
      </c>
      <c r="C1630" s="3" t="s">
        <v>340</v>
      </c>
      <c r="D1630" s="3" t="s">
        <v>636</v>
      </c>
      <c r="E1630" s="3">
        <v>-3.3538700000000001</v>
      </c>
      <c r="F1630" s="3" t="s">
        <v>633</v>
      </c>
    </row>
    <row r="1631" spans="1:6" x14ac:dyDescent="0.25">
      <c r="A1631" s="3" t="s">
        <v>388</v>
      </c>
      <c r="B1631" s="3" t="s">
        <v>637</v>
      </c>
      <c r="C1631" s="3" t="s">
        <v>348</v>
      </c>
      <c r="D1631" s="3" t="s">
        <v>636</v>
      </c>
      <c r="E1631" s="3">
        <v>-3.3497499999999998</v>
      </c>
      <c r="F1631" s="3" t="s">
        <v>633</v>
      </c>
    </row>
    <row r="1632" spans="1:6" x14ac:dyDescent="0.25">
      <c r="A1632" s="3" t="s">
        <v>388</v>
      </c>
      <c r="B1632" s="3" t="s">
        <v>637</v>
      </c>
      <c r="C1632" s="3" t="s">
        <v>356</v>
      </c>
      <c r="D1632" s="3" t="s">
        <v>636</v>
      </c>
      <c r="E1632" s="3">
        <v>-3.1721200000000001</v>
      </c>
      <c r="F1632" s="3" t="s">
        <v>633</v>
      </c>
    </row>
    <row r="1633" spans="1:6" x14ac:dyDescent="0.25">
      <c r="A1633" s="3" t="s">
        <v>388</v>
      </c>
      <c r="B1633" s="3" t="s">
        <v>637</v>
      </c>
      <c r="C1633" s="3" t="s">
        <v>364</v>
      </c>
      <c r="D1633" s="3" t="s">
        <v>636</v>
      </c>
      <c r="E1633" s="3">
        <v>-3.24553</v>
      </c>
      <c r="F1633" s="3" t="s">
        <v>633</v>
      </c>
    </row>
    <row r="1634" spans="1:6" x14ac:dyDescent="0.25">
      <c r="A1634" s="3" t="s">
        <v>388</v>
      </c>
      <c r="B1634" s="3" t="s">
        <v>637</v>
      </c>
      <c r="C1634" s="3" t="s">
        <v>372</v>
      </c>
      <c r="D1634" s="3" t="s">
        <v>637</v>
      </c>
      <c r="E1634" s="3">
        <v>-0.38311699999999999</v>
      </c>
      <c r="F1634" s="3" t="s">
        <v>633</v>
      </c>
    </row>
    <row r="1635" spans="1:6" x14ac:dyDescent="0.25">
      <c r="A1635" s="3" t="s">
        <v>388</v>
      </c>
      <c r="B1635" s="3" t="s">
        <v>637</v>
      </c>
      <c r="C1635" s="3" t="s">
        <v>380</v>
      </c>
      <c r="D1635" s="3" t="s">
        <v>637</v>
      </c>
      <c r="E1635" s="3">
        <v>-0.531412</v>
      </c>
      <c r="F1635" s="3" t="s">
        <v>633</v>
      </c>
    </row>
    <row r="1636" spans="1:6" x14ac:dyDescent="0.25">
      <c r="A1636" s="3" t="s">
        <v>388</v>
      </c>
      <c r="B1636" s="3" t="s">
        <v>637</v>
      </c>
      <c r="C1636" s="3" t="s">
        <v>396</v>
      </c>
      <c r="D1636" s="3" t="s">
        <v>637</v>
      </c>
      <c r="E1636" s="3">
        <v>-0.29383300000000001</v>
      </c>
      <c r="F1636" s="3" t="s">
        <v>633</v>
      </c>
    </row>
    <row r="1637" spans="1:6" x14ac:dyDescent="0.25">
      <c r="A1637" s="3" t="s">
        <v>388</v>
      </c>
      <c r="B1637" s="3" t="s">
        <v>637</v>
      </c>
      <c r="C1637" s="3" t="s">
        <v>404</v>
      </c>
      <c r="D1637" s="3" t="s">
        <v>637</v>
      </c>
      <c r="E1637" s="3">
        <v>-0.192524</v>
      </c>
      <c r="F1637" s="3" t="s">
        <v>633</v>
      </c>
    </row>
    <row r="1638" spans="1:6" x14ac:dyDescent="0.25">
      <c r="A1638" s="3" t="s">
        <v>388</v>
      </c>
      <c r="B1638" s="3" t="s">
        <v>637</v>
      </c>
      <c r="C1638" s="3" t="s">
        <v>412</v>
      </c>
      <c r="D1638" s="3" t="s">
        <v>637</v>
      </c>
      <c r="E1638" s="3">
        <v>-0.37268899999999999</v>
      </c>
      <c r="F1638" s="3" t="s">
        <v>633</v>
      </c>
    </row>
    <row r="1639" spans="1:6" x14ac:dyDescent="0.25">
      <c r="A1639" s="3" t="s">
        <v>388</v>
      </c>
      <c r="B1639" s="3" t="s">
        <v>637</v>
      </c>
      <c r="C1639" s="3" t="s">
        <v>420</v>
      </c>
      <c r="D1639" s="3" t="s">
        <v>637</v>
      </c>
      <c r="E1639" s="3">
        <v>-0.29634500000000003</v>
      </c>
      <c r="F1639" s="3" t="s">
        <v>633</v>
      </c>
    </row>
    <row r="1640" spans="1:6" x14ac:dyDescent="0.25">
      <c r="A1640" s="3" t="s">
        <v>388</v>
      </c>
      <c r="B1640" s="3" t="s">
        <v>637</v>
      </c>
      <c r="C1640" s="3" t="s">
        <v>428</v>
      </c>
      <c r="D1640" s="3" t="s">
        <v>637</v>
      </c>
      <c r="E1640" s="3">
        <v>-0.21281600000000001</v>
      </c>
      <c r="F1640" s="3" t="s">
        <v>633</v>
      </c>
    </row>
    <row r="1641" spans="1:6" x14ac:dyDescent="0.25">
      <c r="A1641" s="3" t="s">
        <v>388</v>
      </c>
      <c r="B1641" s="3" t="s">
        <v>637</v>
      </c>
      <c r="C1641" s="3" t="s">
        <v>439</v>
      </c>
      <c r="D1641" s="3" t="s">
        <v>638</v>
      </c>
      <c r="E1641" s="3">
        <v>-16.278199999999998</v>
      </c>
      <c r="F1641" s="3" t="s">
        <v>633</v>
      </c>
    </row>
    <row r="1642" spans="1:6" x14ac:dyDescent="0.25">
      <c r="A1642" s="3" t="s">
        <v>388</v>
      </c>
      <c r="B1642" s="3" t="s">
        <v>637</v>
      </c>
      <c r="C1642" s="3" t="s">
        <v>447</v>
      </c>
      <c r="D1642" s="3" t="s">
        <v>638</v>
      </c>
      <c r="E1642" s="3">
        <v>-15.698700000000001</v>
      </c>
      <c r="F1642" s="3" t="s">
        <v>633</v>
      </c>
    </row>
    <row r="1643" spans="1:6" x14ac:dyDescent="0.25">
      <c r="A1643" s="3" t="s">
        <v>388</v>
      </c>
      <c r="B1643" s="3" t="s">
        <v>637</v>
      </c>
      <c r="C1643" s="3" t="s">
        <v>455</v>
      </c>
      <c r="D1643" s="3" t="s">
        <v>638</v>
      </c>
      <c r="E1643" s="3">
        <v>-16.110600000000002</v>
      </c>
      <c r="F1643" s="3" t="s">
        <v>633</v>
      </c>
    </row>
    <row r="1644" spans="1:6" x14ac:dyDescent="0.25">
      <c r="A1644" s="3" t="s">
        <v>388</v>
      </c>
      <c r="B1644" s="3" t="s">
        <v>637</v>
      </c>
      <c r="C1644" s="3" t="s">
        <v>463</v>
      </c>
      <c r="D1644" s="3" t="s">
        <v>638</v>
      </c>
      <c r="E1644" s="3">
        <v>-15.8392</v>
      </c>
      <c r="F1644" s="3" t="s">
        <v>633</v>
      </c>
    </row>
    <row r="1645" spans="1:6" x14ac:dyDescent="0.25">
      <c r="A1645" s="3" t="s">
        <v>388</v>
      </c>
      <c r="B1645" s="3" t="s">
        <v>637</v>
      </c>
      <c r="C1645" s="3" t="s">
        <v>473</v>
      </c>
      <c r="D1645" s="3" t="s">
        <v>639</v>
      </c>
      <c r="E1645" s="3">
        <v>-9.1977499999999992</v>
      </c>
      <c r="F1645" s="3" t="s">
        <v>633</v>
      </c>
    </row>
    <row r="1646" spans="1:6" x14ac:dyDescent="0.25">
      <c r="A1646" s="3" t="s">
        <v>388</v>
      </c>
      <c r="B1646" s="3" t="s">
        <v>637</v>
      </c>
      <c r="C1646" s="3" t="s">
        <v>482</v>
      </c>
      <c r="D1646" s="3" t="s">
        <v>639</v>
      </c>
      <c r="E1646" s="3">
        <v>-10.178599999999999</v>
      </c>
      <c r="F1646" s="3" t="s">
        <v>633</v>
      </c>
    </row>
    <row r="1647" spans="1:6" x14ac:dyDescent="0.25">
      <c r="A1647" s="3" t="s">
        <v>388</v>
      </c>
      <c r="B1647" s="3" t="s">
        <v>637</v>
      </c>
      <c r="C1647" s="3" t="s">
        <v>490</v>
      </c>
      <c r="D1647" s="3" t="s">
        <v>639</v>
      </c>
      <c r="E1647" s="3">
        <v>-10.026300000000001</v>
      </c>
      <c r="F1647" s="3" t="s">
        <v>633</v>
      </c>
    </row>
    <row r="1648" spans="1:6" x14ac:dyDescent="0.25">
      <c r="A1648" s="3" t="s">
        <v>388</v>
      </c>
      <c r="B1648" s="3" t="s">
        <v>637</v>
      </c>
      <c r="C1648" s="3" t="s">
        <v>498</v>
      </c>
      <c r="D1648" s="3" t="s">
        <v>639</v>
      </c>
      <c r="E1648" s="3">
        <v>-9.8659300000000005</v>
      </c>
      <c r="F1648" s="3" t="s">
        <v>633</v>
      </c>
    </row>
    <row r="1649" spans="1:6" x14ac:dyDescent="0.25">
      <c r="A1649" s="3" t="s">
        <v>396</v>
      </c>
      <c r="B1649" s="3" t="s">
        <v>637</v>
      </c>
      <c r="C1649" s="3" t="s">
        <v>107</v>
      </c>
      <c r="D1649" s="3" t="s">
        <v>632</v>
      </c>
      <c r="E1649" s="3">
        <v>-3.54094</v>
      </c>
      <c r="F1649" s="3" t="s">
        <v>633</v>
      </c>
    </row>
    <row r="1650" spans="1:6" x14ac:dyDescent="0.25">
      <c r="A1650" s="3" t="s">
        <v>396</v>
      </c>
      <c r="B1650" s="3" t="s">
        <v>637</v>
      </c>
      <c r="C1650" s="3" t="s">
        <v>119</v>
      </c>
      <c r="D1650" s="3" t="s">
        <v>632</v>
      </c>
      <c r="E1650" s="3">
        <v>-3.65232</v>
      </c>
      <c r="F1650" s="3" t="s">
        <v>633</v>
      </c>
    </row>
    <row r="1651" spans="1:6" x14ac:dyDescent="0.25">
      <c r="A1651" s="3" t="s">
        <v>396</v>
      </c>
      <c r="B1651" s="3" t="s">
        <v>637</v>
      </c>
      <c r="C1651" s="3" t="s">
        <v>127</v>
      </c>
      <c r="D1651" s="3" t="s">
        <v>632</v>
      </c>
      <c r="E1651" s="3">
        <v>-3.50481</v>
      </c>
      <c r="F1651" s="3" t="s">
        <v>633</v>
      </c>
    </row>
    <row r="1652" spans="1:6" x14ac:dyDescent="0.25">
      <c r="A1652" s="3" t="s">
        <v>396</v>
      </c>
      <c r="B1652" s="3" t="s">
        <v>637</v>
      </c>
      <c r="C1652" s="3" t="s">
        <v>135</v>
      </c>
      <c r="D1652" s="3" t="s">
        <v>632</v>
      </c>
      <c r="E1652" s="3">
        <v>-3.7042700000000002</v>
      </c>
      <c r="F1652" s="3" t="s">
        <v>633</v>
      </c>
    </row>
    <row r="1653" spans="1:6" x14ac:dyDescent="0.25">
      <c r="A1653" s="3" t="s">
        <v>396</v>
      </c>
      <c r="B1653" s="3" t="s">
        <v>637</v>
      </c>
      <c r="C1653" s="3" t="s">
        <v>143</v>
      </c>
      <c r="D1653" s="3" t="s">
        <v>632</v>
      </c>
      <c r="E1653" s="3">
        <v>-3.60887</v>
      </c>
      <c r="F1653" s="3" t="s">
        <v>633</v>
      </c>
    </row>
    <row r="1654" spans="1:6" x14ac:dyDescent="0.25">
      <c r="A1654" s="3" t="s">
        <v>396</v>
      </c>
      <c r="B1654" s="3" t="s">
        <v>637</v>
      </c>
      <c r="C1654" s="3" t="s">
        <v>151</v>
      </c>
      <c r="D1654" s="3" t="s">
        <v>632</v>
      </c>
      <c r="E1654" s="3">
        <v>-3.5996700000000001</v>
      </c>
      <c r="F1654" s="3" t="s">
        <v>633</v>
      </c>
    </row>
    <row r="1655" spans="1:6" x14ac:dyDescent="0.25">
      <c r="A1655" s="3" t="s">
        <v>396</v>
      </c>
      <c r="B1655" s="3" t="s">
        <v>637</v>
      </c>
      <c r="C1655" s="3" t="s">
        <v>159</v>
      </c>
      <c r="D1655" s="3" t="s">
        <v>632</v>
      </c>
      <c r="E1655" s="3">
        <v>-3.5708500000000001</v>
      </c>
      <c r="F1655" s="3" t="s">
        <v>633</v>
      </c>
    </row>
    <row r="1656" spans="1:6" x14ac:dyDescent="0.25">
      <c r="A1656" s="3" t="s">
        <v>396</v>
      </c>
      <c r="B1656" s="3" t="s">
        <v>637</v>
      </c>
      <c r="C1656" s="3" t="s">
        <v>167</v>
      </c>
      <c r="D1656" s="3" t="s">
        <v>632</v>
      </c>
      <c r="E1656" s="3">
        <v>-3.5829599999999999</v>
      </c>
      <c r="F1656" s="3" t="s">
        <v>633</v>
      </c>
    </row>
    <row r="1657" spans="1:6" x14ac:dyDescent="0.25">
      <c r="A1657" s="3" t="s">
        <v>396</v>
      </c>
      <c r="B1657" s="3" t="s">
        <v>637</v>
      </c>
      <c r="C1657" s="3" t="s">
        <v>177</v>
      </c>
      <c r="D1657" s="3" t="s">
        <v>634</v>
      </c>
      <c r="E1657" s="3">
        <v>-3.3146499999999999</v>
      </c>
      <c r="F1657" s="3" t="s">
        <v>633</v>
      </c>
    </row>
    <row r="1658" spans="1:6" x14ac:dyDescent="0.25">
      <c r="A1658" s="3" t="s">
        <v>396</v>
      </c>
      <c r="B1658" s="3" t="s">
        <v>637</v>
      </c>
      <c r="C1658" s="3" t="s">
        <v>185</v>
      </c>
      <c r="D1658" s="3" t="s">
        <v>634</v>
      </c>
      <c r="E1658" s="3">
        <v>-3.5107699999999999</v>
      </c>
      <c r="F1658" s="3" t="s">
        <v>633</v>
      </c>
    </row>
    <row r="1659" spans="1:6" x14ac:dyDescent="0.25">
      <c r="A1659" s="3" t="s">
        <v>396</v>
      </c>
      <c r="B1659" s="3" t="s">
        <v>637</v>
      </c>
      <c r="C1659" s="3" t="s">
        <v>193</v>
      </c>
      <c r="D1659" s="3" t="s">
        <v>634</v>
      </c>
      <c r="E1659" s="3">
        <v>-3.47742</v>
      </c>
      <c r="F1659" s="3" t="s">
        <v>633</v>
      </c>
    </row>
    <row r="1660" spans="1:6" x14ac:dyDescent="0.25">
      <c r="A1660" s="3" t="s">
        <v>396</v>
      </c>
      <c r="B1660" s="3" t="s">
        <v>637</v>
      </c>
      <c r="C1660" s="3" t="s">
        <v>201</v>
      </c>
      <c r="D1660" s="3" t="s">
        <v>634</v>
      </c>
      <c r="E1660" s="3">
        <v>-3.4807600000000001</v>
      </c>
      <c r="F1660" s="3" t="s">
        <v>633</v>
      </c>
    </row>
    <row r="1661" spans="1:6" x14ac:dyDescent="0.25">
      <c r="A1661" s="3" t="s">
        <v>396</v>
      </c>
      <c r="B1661" s="3" t="s">
        <v>637</v>
      </c>
      <c r="C1661" s="3" t="s">
        <v>209</v>
      </c>
      <c r="D1661" s="3" t="s">
        <v>634</v>
      </c>
      <c r="E1661" s="3">
        <v>-3.2445499999999998</v>
      </c>
      <c r="F1661" s="3" t="s">
        <v>633</v>
      </c>
    </row>
    <row r="1662" spans="1:6" x14ac:dyDescent="0.25">
      <c r="A1662" s="3" t="s">
        <v>396</v>
      </c>
      <c r="B1662" s="3" t="s">
        <v>637</v>
      </c>
      <c r="C1662" s="3" t="s">
        <v>217</v>
      </c>
      <c r="D1662" s="3" t="s">
        <v>634</v>
      </c>
      <c r="E1662" s="3">
        <v>-3.4165700000000001</v>
      </c>
      <c r="F1662" s="3" t="s">
        <v>633</v>
      </c>
    </row>
    <row r="1663" spans="1:6" x14ac:dyDescent="0.25">
      <c r="A1663" s="3" t="s">
        <v>396</v>
      </c>
      <c r="B1663" s="3" t="s">
        <v>637</v>
      </c>
      <c r="C1663" s="3" t="s">
        <v>225</v>
      </c>
      <c r="D1663" s="3" t="s">
        <v>634</v>
      </c>
      <c r="E1663" s="3">
        <v>-3.4251399999999999</v>
      </c>
      <c r="F1663" s="3" t="s">
        <v>633</v>
      </c>
    </row>
    <row r="1664" spans="1:6" x14ac:dyDescent="0.25">
      <c r="A1664" s="3" t="s">
        <v>396</v>
      </c>
      <c r="B1664" s="3" t="s">
        <v>637</v>
      </c>
      <c r="C1664" s="3" t="s">
        <v>233</v>
      </c>
      <c r="D1664" s="3" t="s">
        <v>634</v>
      </c>
      <c r="E1664" s="3">
        <v>-3.5951499999999998</v>
      </c>
      <c r="F1664" s="3" t="s">
        <v>633</v>
      </c>
    </row>
    <row r="1665" spans="1:6" x14ac:dyDescent="0.25">
      <c r="A1665" s="3" t="s">
        <v>396</v>
      </c>
      <c r="B1665" s="3" t="s">
        <v>637</v>
      </c>
      <c r="C1665" s="3" t="s">
        <v>242</v>
      </c>
      <c r="D1665" s="3" t="s">
        <v>635</v>
      </c>
      <c r="E1665" s="3">
        <v>-2.9545300000000001</v>
      </c>
      <c r="F1665" s="3" t="s">
        <v>633</v>
      </c>
    </row>
    <row r="1666" spans="1:6" x14ac:dyDescent="0.25">
      <c r="A1666" s="3" t="s">
        <v>396</v>
      </c>
      <c r="B1666" s="3" t="s">
        <v>637</v>
      </c>
      <c r="C1666" s="3" t="s">
        <v>250</v>
      </c>
      <c r="D1666" s="3" t="s">
        <v>635</v>
      </c>
      <c r="E1666" s="3">
        <v>-2.8612000000000002</v>
      </c>
      <c r="F1666" s="3" t="s">
        <v>633</v>
      </c>
    </row>
    <row r="1667" spans="1:6" x14ac:dyDescent="0.25">
      <c r="A1667" s="3" t="s">
        <v>396</v>
      </c>
      <c r="B1667" s="3" t="s">
        <v>637</v>
      </c>
      <c r="C1667" s="3" t="s">
        <v>258</v>
      </c>
      <c r="D1667" s="3" t="s">
        <v>635</v>
      </c>
      <c r="E1667" s="3">
        <v>-3.07728</v>
      </c>
      <c r="F1667" s="3" t="s">
        <v>633</v>
      </c>
    </row>
    <row r="1668" spans="1:6" x14ac:dyDescent="0.25">
      <c r="A1668" s="3" t="s">
        <v>396</v>
      </c>
      <c r="B1668" s="3" t="s">
        <v>637</v>
      </c>
      <c r="C1668" s="3" t="s">
        <v>266</v>
      </c>
      <c r="D1668" s="3" t="s">
        <v>635</v>
      </c>
      <c r="E1668" s="3">
        <v>-2.8691499999999999</v>
      </c>
      <c r="F1668" s="3" t="s">
        <v>633</v>
      </c>
    </row>
    <row r="1669" spans="1:6" x14ac:dyDescent="0.25">
      <c r="A1669" s="3" t="s">
        <v>396</v>
      </c>
      <c r="B1669" s="3" t="s">
        <v>637</v>
      </c>
      <c r="C1669" s="3" t="s">
        <v>274</v>
      </c>
      <c r="D1669" s="3" t="s">
        <v>635</v>
      </c>
      <c r="E1669" s="3">
        <v>-2.71645</v>
      </c>
      <c r="F1669" s="3" t="s">
        <v>633</v>
      </c>
    </row>
    <row r="1670" spans="1:6" x14ac:dyDescent="0.25">
      <c r="A1670" s="3" t="s">
        <v>396</v>
      </c>
      <c r="B1670" s="3" t="s">
        <v>637</v>
      </c>
      <c r="C1670" s="3" t="s">
        <v>282</v>
      </c>
      <c r="D1670" s="3" t="s">
        <v>635</v>
      </c>
      <c r="E1670" s="3">
        <v>-3.1666099999999999</v>
      </c>
      <c r="F1670" s="3" t="s">
        <v>633</v>
      </c>
    </row>
    <row r="1671" spans="1:6" x14ac:dyDescent="0.25">
      <c r="A1671" s="3" t="s">
        <v>396</v>
      </c>
      <c r="B1671" s="3" t="s">
        <v>637</v>
      </c>
      <c r="C1671" s="3" t="s">
        <v>290</v>
      </c>
      <c r="D1671" s="3" t="s">
        <v>635</v>
      </c>
      <c r="E1671" s="3">
        <v>-2.92564</v>
      </c>
      <c r="F1671" s="3" t="s">
        <v>633</v>
      </c>
    </row>
    <row r="1672" spans="1:6" x14ac:dyDescent="0.25">
      <c r="A1672" s="3" t="s">
        <v>396</v>
      </c>
      <c r="B1672" s="3" t="s">
        <v>637</v>
      </c>
      <c r="C1672" s="3" t="s">
        <v>298</v>
      </c>
      <c r="D1672" s="3" t="s">
        <v>635</v>
      </c>
      <c r="E1672" s="3">
        <v>-3.11788</v>
      </c>
      <c r="F1672" s="3" t="s">
        <v>633</v>
      </c>
    </row>
    <row r="1673" spans="1:6" x14ac:dyDescent="0.25">
      <c r="A1673" s="3" t="s">
        <v>396</v>
      </c>
      <c r="B1673" s="3" t="s">
        <v>637</v>
      </c>
      <c r="C1673" s="3" t="s">
        <v>308</v>
      </c>
      <c r="D1673" s="3" t="s">
        <v>636</v>
      </c>
      <c r="E1673" s="3">
        <v>-3.0238399999999999</v>
      </c>
      <c r="F1673" s="3" t="s">
        <v>633</v>
      </c>
    </row>
    <row r="1674" spans="1:6" x14ac:dyDescent="0.25">
      <c r="A1674" s="3" t="s">
        <v>396</v>
      </c>
      <c r="B1674" s="3" t="s">
        <v>637</v>
      </c>
      <c r="C1674" s="3" t="s">
        <v>316</v>
      </c>
      <c r="D1674" s="3" t="s">
        <v>636</v>
      </c>
      <c r="E1674" s="3">
        <v>-3.23291</v>
      </c>
      <c r="F1674" s="3" t="s">
        <v>633</v>
      </c>
    </row>
    <row r="1675" spans="1:6" x14ac:dyDescent="0.25">
      <c r="A1675" s="3" t="s">
        <v>396</v>
      </c>
      <c r="B1675" s="3" t="s">
        <v>637</v>
      </c>
      <c r="C1675" s="3" t="s">
        <v>324</v>
      </c>
      <c r="D1675" s="3" t="s">
        <v>636</v>
      </c>
      <c r="E1675" s="3">
        <v>-3.0305300000000002</v>
      </c>
      <c r="F1675" s="3" t="s">
        <v>633</v>
      </c>
    </row>
    <row r="1676" spans="1:6" x14ac:dyDescent="0.25">
      <c r="A1676" s="3" t="s">
        <v>396</v>
      </c>
      <c r="B1676" s="3" t="s">
        <v>637</v>
      </c>
      <c r="C1676" s="3" t="s">
        <v>332</v>
      </c>
      <c r="D1676" s="3" t="s">
        <v>636</v>
      </c>
      <c r="E1676" s="3">
        <v>-3.0265900000000001</v>
      </c>
      <c r="F1676" s="3" t="s">
        <v>633</v>
      </c>
    </row>
    <row r="1677" spans="1:6" x14ac:dyDescent="0.25">
      <c r="A1677" s="3" t="s">
        <v>396</v>
      </c>
      <c r="B1677" s="3" t="s">
        <v>637</v>
      </c>
      <c r="C1677" s="3" t="s">
        <v>340</v>
      </c>
      <c r="D1677" s="3" t="s">
        <v>636</v>
      </c>
      <c r="E1677" s="3">
        <v>-3.14222</v>
      </c>
      <c r="F1677" s="3" t="s">
        <v>633</v>
      </c>
    </row>
    <row r="1678" spans="1:6" x14ac:dyDescent="0.25">
      <c r="A1678" s="3" t="s">
        <v>396</v>
      </c>
      <c r="B1678" s="3" t="s">
        <v>637</v>
      </c>
      <c r="C1678" s="3" t="s">
        <v>348</v>
      </c>
      <c r="D1678" s="3" t="s">
        <v>636</v>
      </c>
      <c r="E1678" s="3">
        <v>-3.1437599999999999</v>
      </c>
      <c r="F1678" s="3" t="s">
        <v>633</v>
      </c>
    </row>
    <row r="1679" spans="1:6" x14ac:dyDescent="0.25">
      <c r="A1679" s="3" t="s">
        <v>396</v>
      </c>
      <c r="B1679" s="3" t="s">
        <v>637</v>
      </c>
      <c r="C1679" s="3" t="s">
        <v>356</v>
      </c>
      <c r="D1679" s="3" t="s">
        <v>636</v>
      </c>
      <c r="E1679" s="3">
        <v>-2.98536</v>
      </c>
      <c r="F1679" s="3" t="s">
        <v>633</v>
      </c>
    </row>
    <row r="1680" spans="1:6" x14ac:dyDescent="0.25">
      <c r="A1680" s="3" t="s">
        <v>396</v>
      </c>
      <c r="B1680" s="3" t="s">
        <v>637</v>
      </c>
      <c r="C1680" s="3" t="s">
        <v>364</v>
      </c>
      <c r="D1680" s="3" t="s">
        <v>636</v>
      </c>
      <c r="E1680" s="3">
        <v>-3.0418599999999998</v>
      </c>
      <c r="F1680" s="3" t="s">
        <v>633</v>
      </c>
    </row>
    <row r="1681" spans="1:6" x14ac:dyDescent="0.25">
      <c r="A1681" s="3" t="s">
        <v>396</v>
      </c>
      <c r="B1681" s="3" t="s">
        <v>637</v>
      </c>
      <c r="C1681" s="3" t="s">
        <v>372</v>
      </c>
      <c r="D1681" s="3" t="s">
        <v>637</v>
      </c>
      <c r="E1681" s="3">
        <v>-0.31489499999999998</v>
      </c>
      <c r="F1681" s="3" t="s">
        <v>633</v>
      </c>
    </row>
    <row r="1682" spans="1:6" x14ac:dyDescent="0.25">
      <c r="A1682" s="3" t="s">
        <v>396</v>
      </c>
      <c r="B1682" s="3" t="s">
        <v>637</v>
      </c>
      <c r="C1682" s="3" t="s">
        <v>380</v>
      </c>
      <c r="D1682" s="3" t="s">
        <v>637</v>
      </c>
      <c r="E1682" s="3">
        <v>-0.39477200000000001</v>
      </c>
      <c r="F1682" s="3" t="s">
        <v>633</v>
      </c>
    </row>
    <row r="1683" spans="1:6" x14ac:dyDescent="0.25">
      <c r="A1683" s="3" t="s">
        <v>396</v>
      </c>
      <c r="B1683" s="3" t="s">
        <v>637</v>
      </c>
      <c r="C1683" s="3" t="s">
        <v>388</v>
      </c>
      <c r="D1683" s="3" t="s">
        <v>637</v>
      </c>
      <c r="E1683" s="3">
        <v>-0.29383300000000001</v>
      </c>
      <c r="F1683" s="3" t="s">
        <v>633</v>
      </c>
    </row>
    <row r="1684" spans="1:6" x14ac:dyDescent="0.25">
      <c r="A1684" s="3" t="s">
        <v>396</v>
      </c>
      <c r="B1684" s="3" t="s">
        <v>637</v>
      </c>
      <c r="C1684" s="3" t="s">
        <v>404</v>
      </c>
      <c r="D1684" s="3" t="s">
        <v>637</v>
      </c>
      <c r="E1684" s="3">
        <v>-0.22146099999999999</v>
      </c>
      <c r="F1684" s="3" t="s">
        <v>633</v>
      </c>
    </row>
    <row r="1685" spans="1:6" x14ac:dyDescent="0.25">
      <c r="A1685" s="3" t="s">
        <v>396</v>
      </c>
      <c r="B1685" s="3" t="s">
        <v>637</v>
      </c>
      <c r="C1685" s="3" t="s">
        <v>412</v>
      </c>
      <c r="D1685" s="3" t="s">
        <v>637</v>
      </c>
      <c r="E1685" s="3">
        <v>-0.14166699999999999</v>
      </c>
      <c r="F1685" s="3" t="s">
        <v>633</v>
      </c>
    </row>
    <row r="1686" spans="1:6" x14ac:dyDescent="0.25">
      <c r="A1686" s="3" t="s">
        <v>396</v>
      </c>
      <c r="B1686" s="3" t="s">
        <v>637</v>
      </c>
      <c r="C1686" s="3" t="s">
        <v>420</v>
      </c>
      <c r="D1686" s="3" t="s">
        <v>637</v>
      </c>
      <c r="E1686" s="3">
        <v>-0.36997099999999999</v>
      </c>
      <c r="F1686" s="3" t="s">
        <v>633</v>
      </c>
    </row>
    <row r="1687" spans="1:6" x14ac:dyDescent="0.25">
      <c r="A1687" s="3" t="s">
        <v>396</v>
      </c>
      <c r="B1687" s="3" t="s">
        <v>637</v>
      </c>
      <c r="C1687" s="3" t="s">
        <v>428</v>
      </c>
      <c r="D1687" s="3" t="s">
        <v>637</v>
      </c>
      <c r="E1687" s="3">
        <v>-0.37928000000000001</v>
      </c>
      <c r="F1687" s="3" t="s">
        <v>633</v>
      </c>
    </row>
    <row r="1688" spans="1:6" x14ac:dyDescent="0.25">
      <c r="A1688" s="3" t="s">
        <v>396</v>
      </c>
      <c r="B1688" s="3" t="s">
        <v>637</v>
      </c>
      <c r="C1688" s="3" t="s">
        <v>439</v>
      </c>
      <c r="D1688" s="3" t="s">
        <v>638</v>
      </c>
      <c r="E1688" s="3">
        <v>-14.7906</v>
      </c>
      <c r="F1688" s="3" t="s">
        <v>633</v>
      </c>
    </row>
    <row r="1689" spans="1:6" x14ac:dyDescent="0.25">
      <c r="A1689" s="3" t="s">
        <v>396</v>
      </c>
      <c r="B1689" s="3" t="s">
        <v>637</v>
      </c>
      <c r="C1689" s="3" t="s">
        <v>447</v>
      </c>
      <c r="D1689" s="3" t="s">
        <v>638</v>
      </c>
      <c r="E1689" s="3">
        <v>-14.3</v>
      </c>
      <c r="F1689" s="3" t="s">
        <v>633</v>
      </c>
    </row>
    <row r="1690" spans="1:6" x14ac:dyDescent="0.25">
      <c r="A1690" s="3" t="s">
        <v>396</v>
      </c>
      <c r="B1690" s="3" t="s">
        <v>637</v>
      </c>
      <c r="C1690" s="3" t="s">
        <v>455</v>
      </c>
      <c r="D1690" s="3" t="s">
        <v>638</v>
      </c>
      <c r="E1690" s="3">
        <v>-14.660500000000001</v>
      </c>
      <c r="F1690" s="3" t="s">
        <v>633</v>
      </c>
    </row>
    <row r="1691" spans="1:6" x14ac:dyDescent="0.25">
      <c r="A1691" s="3" t="s">
        <v>396</v>
      </c>
      <c r="B1691" s="3" t="s">
        <v>637</v>
      </c>
      <c r="C1691" s="3" t="s">
        <v>463</v>
      </c>
      <c r="D1691" s="3" t="s">
        <v>638</v>
      </c>
      <c r="E1691" s="3">
        <v>-14.4039</v>
      </c>
      <c r="F1691" s="3" t="s">
        <v>633</v>
      </c>
    </row>
    <row r="1692" spans="1:6" x14ac:dyDescent="0.25">
      <c r="A1692" s="3" t="s">
        <v>396</v>
      </c>
      <c r="B1692" s="3" t="s">
        <v>637</v>
      </c>
      <c r="C1692" s="3" t="s">
        <v>473</v>
      </c>
      <c r="D1692" s="3" t="s">
        <v>639</v>
      </c>
      <c r="E1692" s="3">
        <v>-8.6918100000000003</v>
      </c>
      <c r="F1692" s="3" t="s">
        <v>633</v>
      </c>
    </row>
    <row r="1693" spans="1:6" x14ac:dyDescent="0.25">
      <c r="A1693" s="3" t="s">
        <v>396</v>
      </c>
      <c r="B1693" s="3" t="s">
        <v>637</v>
      </c>
      <c r="C1693" s="3" t="s">
        <v>482</v>
      </c>
      <c r="D1693" s="3" t="s">
        <v>639</v>
      </c>
      <c r="E1693" s="3">
        <v>-9.5768599999999999</v>
      </c>
      <c r="F1693" s="3" t="s">
        <v>633</v>
      </c>
    </row>
    <row r="1694" spans="1:6" x14ac:dyDescent="0.25">
      <c r="A1694" s="3" t="s">
        <v>396</v>
      </c>
      <c r="B1694" s="3" t="s">
        <v>637</v>
      </c>
      <c r="C1694" s="3" t="s">
        <v>490</v>
      </c>
      <c r="D1694" s="3" t="s">
        <v>639</v>
      </c>
      <c r="E1694" s="3">
        <v>-9.4329499999999999</v>
      </c>
      <c r="F1694" s="3" t="s">
        <v>633</v>
      </c>
    </row>
    <row r="1695" spans="1:6" x14ac:dyDescent="0.25">
      <c r="A1695" s="3" t="s">
        <v>396</v>
      </c>
      <c r="B1695" s="3" t="s">
        <v>637</v>
      </c>
      <c r="C1695" s="3" t="s">
        <v>498</v>
      </c>
      <c r="D1695" s="3" t="s">
        <v>639</v>
      </c>
      <c r="E1695" s="3">
        <v>-9.3036499999999993</v>
      </c>
      <c r="F1695" s="3" t="s">
        <v>633</v>
      </c>
    </row>
    <row r="1696" spans="1:6" x14ac:dyDescent="0.25">
      <c r="A1696" s="3" t="s">
        <v>404</v>
      </c>
      <c r="B1696" s="3" t="s">
        <v>637</v>
      </c>
      <c r="C1696" s="3" t="s">
        <v>107</v>
      </c>
      <c r="D1696" s="3" t="s">
        <v>632</v>
      </c>
      <c r="E1696" s="3">
        <v>-3.1859299999999999</v>
      </c>
      <c r="F1696" s="3" t="s">
        <v>633</v>
      </c>
    </row>
    <row r="1697" spans="1:6" x14ac:dyDescent="0.25">
      <c r="A1697" s="3" t="s">
        <v>404</v>
      </c>
      <c r="B1697" s="3" t="s">
        <v>637</v>
      </c>
      <c r="C1697" s="3" t="s">
        <v>119</v>
      </c>
      <c r="D1697" s="3" t="s">
        <v>632</v>
      </c>
      <c r="E1697" s="3">
        <v>-3.2965100000000001</v>
      </c>
      <c r="F1697" s="3" t="s">
        <v>633</v>
      </c>
    </row>
    <row r="1698" spans="1:6" x14ac:dyDescent="0.25">
      <c r="A1698" s="3" t="s">
        <v>404</v>
      </c>
      <c r="B1698" s="3" t="s">
        <v>637</v>
      </c>
      <c r="C1698" s="3" t="s">
        <v>127</v>
      </c>
      <c r="D1698" s="3" t="s">
        <v>632</v>
      </c>
      <c r="E1698" s="3">
        <v>-3.1578200000000001</v>
      </c>
      <c r="F1698" s="3" t="s">
        <v>633</v>
      </c>
    </row>
    <row r="1699" spans="1:6" x14ac:dyDescent="0.25">
      <c r="A1699" s="3" t="s">
        <v>404</v>
      </c>
      <c r="B1699" s="3" t="s">
        <v>637</v>
      </c>
      <c r="C1699" s="3" t="s">
        <v>135</v>
      </c>
      <c r="D1699" s="3" t="s">
        <v>632</v>
      </c>
      <c r="E1699" s="3">
        <v>-3.3233999999999999</v>
      </c>
      <c r="F1699" s="3" t="s">
        <v>633</v>
      </c>
    </row>
    <row r="1700" spans="1:6" x14ac:dyDescent="0.25">
      <c r="A1700" s="3" t="s">
        <v>404</v>
      </c>
      <c r="B1700" s="3" t="s">
        <v>637</v>
      </c>
      <c r="C1700" s="3" t="s">
        <v>143</v>
      </c>
      <c r="D1700" s="3" t="s">
        <v>632</v>
      </c>
      <c r="E1700" s="3">
        <v>-3.2420800000000001</v>
      </c>
      <c r="F1700" s="3" t="s">
        <v>633</v>
      </c>
    </row>
    <row r="1701" spans="1:6" x14ac:dyDescent="0.25">
      <c r="A1701" s="3" t="s">
        <v>404</v>
      </c>
      <c r="B1701" s="3" t="s">
        <v>637</v>
      </c>
      <c r="C1701" s="3" t="s">
        <v>151</v>
      </c>
      <c r="D1701" s="3" t="s">
        <v>632</v>
      </c>
      <c r="E1701" s="3">
        <v>-3.2453099999999999</v>
      </c>
      <c r="F1701" s="3" t="s">
        <v>633</v>
      </c>
    </row>
    <row r="1702" spans="1:6" x14ac:dyDescent="0.25">
      <c r="A1702" s="3" t="s">
        <v>404</v>
      </c>
      <c r="B1702" s="3" t="s">
        <v>637</v>
      </c>
      <c r="C1702" s="3" t="s">
        <v>159</v>
      </c>
      <c r="D1702" s="3" t="s">
        <v>632</v>
      </c>
      <c r="E1702" s="3">
        <v>-3.2168999999999999</v>
      </c>
      <c r="F1702" s="3" t="s">
        <v>633</v>
      </c>
    </row>
    <row r="1703" spans="1:6" x14ac:dyDescent="0.25">
      <c r="A1703" s="3" t="s">
        <v>404</v>
      </c>
      <c r="B1703" s="3" t="s">
        <v>637</v>
      </c>
      <c r="C1703" s="3" t="s">
        <v>167</v>
      </c>
      <c r="D1703" s="3" t="s">
        <v>632</v>
      </c>
      <c r="E1703" s="3">
        <v>-3.2255400000000001</v>
      </c>
      <c r="F1703" s="3" t="s">
        <v>633</v>
      </c>
    </row>
    <row r="1704" spans="1:6" x14ac:dyDescent="0.25">
      <c r="A1704" s="3" t="s">
        <v>404</v>
      </c>
      <c r="B1704" s="3" t="s">
        <v>637</v>
      </c>
      <c r="C1704" s="3" t="s">
        <v>177</v>
      </c>
      <c r="D1704" s="3" t="s">
        <v>634</v>
      </c>
      <c r="E1704" s="3">
        <v>-2.9915500000000002</v>
      </c>
      <c r="F1704" s="3" t="s">
        <v>633</v>
      </c>
    </row>
    <row r="1705" spans="1:6" x14ac:dyDescent="0.25">
      <c r="A1705" s="3" t="s">
        <v>404</v>
      </c>
      <c r="B1705" s="3" t="s">
        <v>637</v>
      </c>
      <c r="C1705" s="3" t="s">
        <v>185</v>
      </c>
      <c r="D1705" s="3" t="s">
        <v>634</v>
      </c>
      <c r="E1705" s="3">
        <v>-3.1633599999999999</v>
      </c>
      <c r="F1705" s="3" t="s">
        <v>633</v>
      </c>
    </row>
    <row r="1706" spans="1:6" x14ac:dyDescent="0.25">
      <c r="A1706" s="3" t="s">
        <v>404</v>
      </c>
      <c r="B1706" s="3" t="s">
        <v>637</v>
      </c>
      <c r="C1706" s="3" t="s">
        <v>193</v>
      </c>
      <c r="D1706" s="3" t="s">
        <v>634</v>
      </c>
      <c r="E1706" s="3">
        <v>-3.1338400000000002</v>
      </c>
      <c r="F1706" s="3" t="s">
        <v>633</v>
      </c>
    </row>
    <row r="1707" spans="1:6" x14ac:dyDescent="0.25">
      <c r="A1707" s="3" t="s">
        <v>404</v>
      </c>
      <c r="B1707" s="3" t="s">
        <v>637</v>
      </c>
      <c r="C1707" s="3" t="s">
        <v>201</v>
      </c>
      <c r="D1707" s="3" t="s">
        <v>634</v>
      </c>
      <c r="E1707" s="3">
        <v>-3.12961</v>
      </c>
      <c r="F1707" s="3" t="s">
        <v>633</v>
      </c>
    </row>
    <row r="1708" spans="1:6" x14ac:dyDescent="0.25">
      <c r="A1708" s="3" t="s">
        <v>404</v>
      </c>
      <c r="B1708" s="3" t="s">
        <v>637</v>
      </c>
      <c r="C1708" s="3" t="s">
        <v>209</v>
      </c>
      <c r="D1708" s="3" t="s">
        <v>634</v>
      </c>
      <c r="E1708" s="3">
        <v>-2.9371499999999999</v>
      </c>
      <c r="F1708" s="3" t="s">
        <v>633</v>
      </c>
    </row>
    <row r="1709" spans="1:6" x14ac:dyDescent="0.25">
      <c r="A1709" s="3" t="s">
        <v>404</v>
      </c>
      <c r="B1709" s="3" t="s">
        <v>637</v>
      </c>
      <c r="C1709" s="3" t="s">
        <v>217</v>
      </c>
      <c r="D1709" s="3" t="s">
        <v>634</v>
      </c>
      <c r="E1709" s="3">
        <v>-3.0813799999999998</v>
      </c>
      <c r="F1709" s="3" t="s">
        <v>633</v>
      </c>
    </row>
    <row r="1710" spans="1:6" x14ac:dyDescent="0.25">
      <c r="A1710" s="3" t="s">
        <v>404</v>
      </c>
      <c r="B1710" s="3" t="s">
        <v>637</v>
      </c>
      <c r="C1710" s="3" t="s">
        <v>225</v>
      </c>
      <c r="D1710" s="3" t="s">
        <v>634</v>
      </c>
      <c r="E1710" s="3">
        <v>-3.0851199999999999</v>
      </c>
      <c r="F1710" s="3" t="s">
        <v>633</v>
      </c>
    </row>
    <row r="1711" spans="1:6" x14ac:dyDescent="0.25">
      <c r="A1711" s="3" t="s">
        <v>404</v>
      </c>
      <c r="B1711" s="3" t="s">
        <v>637</v>
      </c>
      <c r="C1711" s="3" t="s">
        <v>233</v>
      </c>
      <c r="D1711" s="3" t="s">
        <v>634</v>
      </c>
      <c r="E1711" s="3">
        <v>-3.2380200000000001</v>
      </c>
      <c r="F1711" s="3" t="s">
        <v>633</v>
      </c>
    </row>
    <row r="1712" spans="1:6" x14ac:dyDescent="0.25">
      <c r="A1712" s="3" t="s">
        <v>404</v>
      </c>
      <c r="B1712" s="3" t="s">
        <v>637</v>
      </c>
      <c r="C1712" s="3" t="s">
        <v>242</v>
      </c>
      <c r="D1712" s="3" t="s">
        <v>635</v>
      </c>
      <c r="E1712" s="3">
        <v>-2.6915800000000001</v>
      </c>
      <c r="F1712" s="3" t="s">
        <v>633</v>
      </c>
    </row>
    <row r="1713" spans="1:6" x14ac:dyDescent="0.25">
      <c r="A1713" s="3" t="s">
        <v>404</v>
      </c>
      <c r="B1713" s="3" t="s">
        <v>637</v>
      </c>
      <c r="C1713" s="3" t="s">
        <v>250</v>
      </c>
      <c r="D1713" s="3" t="s">
        <v>635</v>
      </c>
      <c r="E1713" s="3">
        <v>-2.61592</v>
      </c>
      <c r="F1713" s="3" t="s">
        <v>633</v>
      </c>
    </row>
    <row r="1714" spans="1:6" x14ac:dyDescent="0.25">
      <c r="A1714" s="3" t="s">
        <v>404</v>
      </c>
      <c r="B1714" s="3" t="s">
        <v>637</v>
      </c>
      <c r="C1714" s="3" t="s">
        <v>258</v>
      </c>
      <c r="D1714" s="3" t="s">
        <v>635</v>
      </c>
      <c r="E1714" s="3">
        <v>-2.8004699999999998</v>
      </c>
      <c r="F1714" s="3" t="s">
        <v>633</v>
      </c>
    </row>
    <row r="1715" spans="1:6" x14ac:dyDescent="0.25">
      <c r="A1715" s="3" t="s">
        <v>404</v>
      </c>
      <c r="B1715" s="3" t="s">
        <v>637</v>
      </c>
      <c r="C1715" s="3" t="s">
        <v>266</v>
      </c>
      <c r="D1715" s="3" t="s">
        <v>635</v>
      </c>
      <c r="E1715" s="3">
        <v>-2.6133500000000001</v>
      </c>
      <c r="F1715" s="3" t="s">
        <v>633</v>
      </c>
    </row>
    <row r="1716" spans="1:6" x14ac:dyDescent="0.25">
      <c r="A1716" s="3" t="s">
        <v>404</v>
      </c>
      <c r="B1716" s="3" t="s">
        <v>637</v>
      </c>
      <c r="C1716" s="3" t="s">
        <v>274</v>
      </c>
      <c r="D1716" s="3" t="s">
        <v>635</v>
      </c>
      <c r="E1716" s="3">
        <v>-2.48895</v>
      </c>
      <c r="F1716" s="3" t="s">
        <v>633</v>
      </c>
    </row>
    <row r="1717" spans="1:6" x14ac:dyDescent="0.25">
      <c r="A1717" s="3" t="s">
        <v>404</v>
      </c>
      <c r="B1717" s="3" t="s">
        <v>637</v>
      </c>
      <c r="C1717" s="3" t="s">
        <v>282</v>
      </c>
      <c r="D1717" s="3" t="s">
        <v>635</v>
      </c>
      <c r="E1717" s="3">
        <v>-2.8802500000000002</v>
      </c>
      <c r="F1717" s="3" t="s">
        <v>633</v>
      </c>
    </row>
    <row r="1718" spans="1:6" x14ac:dyDescent="0.25">
      <c r="A1718" s="3" t="s">
        <v>404</v>
      </c>
      <c r="B1718" s="3" t="s">
        <v>637</v>
      </c>
      <c r="C1718" s="3" t="s">
        <v>290</v>
      </c>
      <c r="D1718" s="3" t="s">
        <v>635</v>
      </c>
      <c r="E1718" s="3">
        <v>-2.6753900000000002</v>
      </c>
      <c r="F1718" s="3" t="s">
        <v>633</v>
      </c>
    </row>
    <row r="1719" spans="1:6" x14ac:dyDescent="0.25">
      <c r="A1719" s="3" t="s">
        <v>404</v>
      </c>
      <c r="B1719" s="3" t="s">
        <v>637</v>
      </c>
      <c r="C1719" s="3" t="s">
        <v>298</v>
      </c>
      <c r="D1719" s="3" t="s">
        <v>635</v>
      </c>
      <c r="E1719" s="3">
        <v>-2.8379799999999999</v>
      </c>
      <c r="F1719" s="3" t="s">
        <v>633</v>
      </c>
    </row>
    <row r="1720" spans="1:6" x14ac:dyDescent="0.25">
      <c r="A1720" s="3" t="s">
        <v>404</v>
      </c>
      <c r="B1720" s="3" t="s">
        <v>637</v>
      </c>
      <c r="C1720" s="3" t="s">
        <v>308</v>
      </c>
      <c r="D1720" s="3" t="s">
        <v>636</v>
      </c>
      <c r="E1720" s="3">
        <v>-2.7441399999999998</v>
      </c>
      <c r="F1720" s="3" t="s">
        <v>633</v>
      </c>
    </row>
    <row r="1721" spans="1:6" x14ac:dyDescent="0.25">
      <c r="A1721" s="3" t="s">
        <v>404</v>
      </c>
      <c r="B1721" s="3" t="s">
        <v>637</v>
      </c>
      <c r="C1721" s="3" t="s">
        <v>316</v>
      </c>
      <c r="D1721" s="3" t="s">
        <v>636</v>
      </c>
      <c r="E1721" s="3">
        <v>-2.9249200000000002</v>
      </c>
      <c r="F1721" s="3" t="s">
        <v>633</v>
      </c>
    </row>
    <row r="1722" spans="1:6" x14ac:dyDescent="0.25">
      <c r="A1722" s="3" t="s">
        <v>404</v>
      </c>
      <c r="B1722" s="3" t="s">
        <v>637</v>
      </c>
      <c r="C1722" s="3" t="s">
        <v>324</v>
      </c>
      <c r="D1722" s="3" t="s">
        <v>636</v>
      </c>
      <c r="E1722" s="3">
        <v>-2.7548300000000001</v>
      </c>
      <c r="F1722" s="3" t="s">
        <v>633</v>
      </c>
    </row>
    <row r="1723" spans="1:6" x14ac:dyDescent="0.25">
      <c r="A1723" s="3" t="s">
        <v>404</v>
      </c>
      <c r="B1723" s="3" t="s">
        <v>637</v>
      </c>
      <c r="C1723" s="3" t="s">
        <v>332</v>
      </c>
      <c r="D1723" s="3" t="s">
        <v>636</v>
      </c>
      <c r="E1723" s="3">
        <v>-2.75142</v>
      </c>
      <c r="F1723" s="3" t="s">
        <v>633</v>
      </c>
    </row>
    <row r="1724" spans="1:6" x14ac:dyDescent="0.25">
      <c r="A1724" s="3" t="s">
        <v>404</v>
      </c>
      <c r="B1724" s="3" t="s">
        <v>637</v>
      </c>
      <c r="C1724" s="3" t="s">
        <v>340</v>
      </c>
      <c r="D1724" s="3" t="s">
        <v>636</v>
      </c>
      <c r="E1724" s="3">
        <v>-2.8352900000000001</v>
      </c>
      <c r="F1724" s="3" t="s">
        <v>633</v>
      </c>
    </row>
    <row r="1725" spans="1:6" x14ac:dyDescent="0.25">
      <c r="A1725" s="3" t="s">
        <v>404</v>
      </c>
      <c r="B1725" s="3" t="s">
        <v>637</v>
      </c>
      <c r="C1725" s="3" t="s">
        <v>348</v>
      </c>
      <c r="D1725" s="3" t="s">
        <v>636</v>
      </c>
      <c r="E1725" s="3">
        <v>-2.8515600000000001</v>
      </c>
      <c r="F1725" s="3" t="s">
        <v>633</v>
      </c>
    </row>
    <row r="1726" spans="1:6" x14ac:dyDescent="0.25">
      <c r="A1726" s="3" t="s">
        <v>404</v>
      </c>
      <c r="B1726" s="3" t="s">
        <v>637</v>
      </c>
      <c r="C1726" s="3" t="s">
        <v>356</v>
      </c>
      <c r="D1726" s="3" t="s">
        <v>636</v>
      </c>
      <c r="E1726" s="3">
        <v>-2.71712</v>
      </c>
      <c r="F1726" s="3" t="s">
        <v>633</v>
      </c>
    </row>
    <row r="1727" spans="1:6" x14ac:dyDescent="0.25">
      <c r="A1727" s="3" t="s">
        <v>404</v>
      </c>
      <c r="B1727" s="3" t="s">
        <v>637</v>
      </c>
      <c r="C1727" s="3" t="s">
        <v>364</v>
      </c>
      <c r="D1727" s="3" t="s">
        <v>636</v>
      </c>
      <c r="E1727" s="3">
        <v>-2.7694899999999998</v>
      </c>
      <c r="F1727" s="3" t="s">
        <v>633</v>
      </c>
    </row>
    <row r="1728" spans="1:6" x14ac:dyDescent="0.25">
      <c r="A1728" s="3" t="s">
        <v>404</v>
      </c>
      <c r="B1728" s="3" t="s">
        <v>637</v>
      </c>
      <c r="C1728" s="3" t="s">
        <v>372</v>
      </c>
      <c r="D1728" s="3" t="s">
        <v>637</v>
      </c>
      <c r="E1728" s="3">
        <v>-7.9952300000000004E-2</v>
      </c>
      <c r="F1728" s="3" t="s">
        <v>633</v>
      </c>
    </row>
    <row r="1729" spans="1:6" x14ac:dyDescent="0.25">
      <c r="A1729" s="3" t="s">
        <v>404</v>
      </c>
      <c r="B1729" s="3" t="s">
        <v>637</v>
      </c>
      <c r="C1729" s="3" t="s">
        <v>380</v>
      </c>
      <c r="D1729" s="3" t="s">
        <v>637</v>
      </c>
      <c r="E1729" s="3">
        <v>-0.220606</v>
      </c>
      <c r="F1729" s="3" t="s">
        <v>633</v>
      </c>
    </row>
    <row r="1730" spans="1:6" x14ac:dyDescent="0.25">
      <c r="A1730" s="3" t="s">
        <v>404</v>
      </c>
      <c r="B1730" s="3" t="s">
        <v>637</v>
      </c>
      <c r="C1730" s="3" t="s">
        <v>388</v>
      </c>
      <c r="D1730" s="3" t="s">
        <v>637</v>
      </c>
      <c r="E1730" s="3">
        <v>-0.192524</v>
      </c>
      <c r="F1730" s="3" t="s">
        <v>633</v>
      </c>
    </row>
    <row r="1731" spans="1:6" x14ac:dyDescent="0.25">
      <c r="A1731" s="3" t="s">
        <v>404</v>
      </c>
      <c r="B1731" s="3" t="s">
        <v>637</v>
      </c>
      <c r="C1731" s="3" t="s">
        <v>396</v>
      </c>
      <c r="D1731" s="3" t="s">
        <v>637</v>
      </c>
      <c r="E1731" s="3">
        <v>-0.22146099999999999</v>
      </c>
      <c r="F1731" s="3" t="s">
        <v>633</v>
      </c>
    </row>
    <row r="1732" spans="1:6" x14ac:dyDescent="0.25">
      <c r="A1732" s="3" t="s">
        <v>404</v>
      </c>
      <c r="B1732" s="3" t="s">
        <v>637</v>
      </c>
      <c r="C1732" s="3" t="s">
        <v>412</v>
      </c>
      <c r="D1732" s="3" t="s">
        <v>637</v>
      </c>
      <c r="E1732" s="3">
        <v>-0.14682200000000001</v>
      </c>
      <c r="F1732" s="3" t="s">
        <v>633</v>
      </c>
    </row>
    <row r="1733" spans="1:6" x14ac:dyDescent="0.25">
      <c r="A1733" s="3" t="s">
        <v>404</v>
      </c>
      <c r="B1733" s="3" t="s">
        <v>637</v>
      </c>
      <c r="C1733" s="3" t="s">
        <v>420</v>
      </c>
      <c r="D1733" s="3" t="s">
        <v>637</v>
      </c>
      <c r="E1733" s="3">
        <v>-8.0639000000000002E-2</v>
      </c>
      <c r="F1733" s="3" t="s">
        <v>633</v>
      </c>
    </row>
    <row r="1734" spans="1:6" x14ac:dyDescent="0.25">
      <c r="A1734" s="3" t="s">
        <v>404</v>
      </c>
      <c r="B1734" s="3" t="s">
        <v>637</v>
      </c>
      <c r="C1734" s="3" t="s">
        <v>428</v>
      </c>
      <c r="D1734" s="3" t="s">
        <v>637</v>
      </c>
      <c r="E1734" s="3">
        <v>-0.18429499999999999</v>
      </c>
      <c r="F1734" s="3" t="s">
        <v>633</v>
      </c>
    </row>
    <row r="1735" spans="1:6" x14ac:dyDescent="0.25">
      <c r="A1735" s="3" t="s">
        <v>404</v>
      </c>
      <c r="B1735" s="3" t="s">
        <v>637</v>
      </c>
      <c r="C1735" s="3" t="s">
        <v>439</v>
      </c>
      <c r="D1735" s="3" t="s">
        <v>638</v>
      </c>
      <c r="E1735" s="3">
        <v>-12.9902</v>
      </c>
      <c r="F1735" s="3" t="s">
        <v>633</v>
      </c>
    </row>
    <row r="1736" spans="1:6" x14ac:dyDescent="0.25">
      <c r="A1736" s="3" t="s">
        <v>404</v>
      </c>
      <c r="B1736" s="3" t="s">
        <v>637</v>
      </c>
      <c r="C1736" s="3" t="s">
        <v>447</v>
      </c>
      <c r="D1736" s="3" t="s">
        <v>638</v>
      </c>
      <c r="E1736" s="3">
        <v>-12.5594</v>
      </c>
      <c r="F1736" s="3" t="s">
        <v>633</v>
      </c>
    </row>
    <row r="1737" spans="1:6" x14ac:dyDescent="0.25">
      <c r="A1737" s="3" t="s">
        <v>404</v>
      </c>
      <c r="B1737" s="3" t="s">
        <v>637</v>
      </c>
      <c r="C1737" s="3" t="s">
        <v>455</v>
      </c>
      <c r="D1737" s="3" t="s">
        <v>638</v>
      </c>
      <c r="E1737" s="3">
        <v>-12.854799999999999</v>
      </c>
      <c r="F1737" s="3" t="s">
        <v>633</v>
      </c>
    </row>
    <row r="1738" spans="1:6" x14ac:dyDescent="0.25">
      <c r="A1738" s="3" t="s">
        <v>404</v>
      </c>
      <c r="B1738" s="3" t="s">
        <v>637</v>
      </c>
      <c r="C1738" s="3" t="s">
        <v>463</v>
      </c>
      <c r="D1738" s="3" t="s">
        <v>638</v>
      </c>
      <c r="E1738" s="3">
        <v>-12.661799999999999</v>
      </c>
      <c r="F1738" s="3" t="s">
        <v>633</v>
      </c>
    </row>
    <row r="1739" spans="1:6" x14ac:dyDescent="0.25">
      <c r="A1739" s="3" t="s">
        <v>404</v>
      </c>
      <c r="B1739" s="3" t="s">
        <v>637</v>
      </c>
      <c r="C1739" s="3" t="s">
        <v>473</v>
      </c>
      <c r="D1739" s="3" t="s">
        <v>639</v>
      </c>
      <c r="E1739" s="3">
        <v>-8.0393000000000008</v>
      </c>
      <c r="F1739" s="3" t="s">
        <v>633</v>
      </c>
    </row>
    <row r="1740" spans="1:6" x14ac:dyDescent="0.25">
      <c r="A1740" s="3" t="s">
        <v>404</v>
      </c>
      <c r="B1740" s="3" t="s">
        <v>637</v>
      </c>
      <c r="C1740" s="3" t="s">
        <v>482</v>
      </c>
      <c r="D1740" s="3" t="s">
        <v>639</v>
      </c>
      <c r="E1740" s="3">
        <v>-8.8038699999999999</v>
      </c>
      <c r="F1740" s="3" t="s">
        <v>633</v>
      </c>
    </row>
    <row r="1741" spans="1:6" x14ac:dyDescent="0.25">
      <c r="A1741" s="3" t="s">
        <v>404</v>
      </c>
      <c r="B1741" s="3" t="s">
        <v>637</v>
      </c>
      <c r="C1741" s="3" t="s">
        <v>490</v>
      </c>
      <c r="D1741" s="3" t="s">
        <v>639</v>
      </c>
      <c r="E1741" s="3">
        <v>-8.6842299999999994</v>
      </c>
      <c r="F1741" s="3" t="s">
        <v>633</v>
      </c>
    </row>
    <row r="1742" spans="1:6" x14ac:dyDescent="0.25">
      <c r="A1742" s="3" t="s">
        <v>404</v>
      </c>
      <c r="B1742" s="3" t="s">
        <v>637</v>
      </c>
      <c r="C1742" s="3" t="s">
        <v>498</v>
      </c>
      <c r="D1742" s="3" t="s">
        <v>639</v>
      </c>
      <c r="E1742" s="3">
        <v>-8.5616500000000002</v>
      </c>
      <c r="F1742" s="3" t="s">
        <v>633</v>
      </c>
    </row>
    <row r="1743" spans="1:6" x14ac:dyDescent="0.25">
      <c r="A1743" s="3" t="s">
        <v>412</v>
      </c>
      <c r="B1743" s="3" t="s">
        <v>637</v>
      </c>
      <c r="C1743" s="3" t="s">
        <v>107</v>
      </c>
      <c r="D1743" s="3" t="s">
        <v>632</v>
      </c>
      <c r="E1743" s="3">
        <v>-3.4120900000000001</v>
      </c>
      <c r="F1743" s="3" t="s">
        <v>633</v>
      </c>
    </row>
    <row r="1744" spans="1:6" x14ac:dyDescent="0.25">
      <c r="A1744" s="3" t="s">
        <v>412</v>
      </c>
      <c r="B1744" s="3" t="s">
        <v>637</v>
      </c>
      <c r="C1744" s="3" t="s">
        <v>119</v>
      </c>
      <c r="D1744" s="3" t="s">
        <v>632</v>
      </c>
      <c r="E1744" s="3">
        <v>-3.5091100000000002</v>
      </c>
      <c r="F1744" s="3" t="s">
        <v>633</v>
      </c>
    </row>
    <row r="1745" spans="1:6" x14ac:dyDescent="0.25">
      <c r="A1745" s="3" t="s">
        <v>412</v>
      </c>
      <c r="B1745" s="3" t="s">
        <v>637</v>
      </c>
      <c r="C1745" s="3" t="s">
        <v>127</v>
      </c>
      <c r="D1745" s="3" t="s">
        <v>632</v>
      </c>
      <c r="E1745" s="3">
        <v>-3.3690500000000001</v>
      </c>
      <c r="F1745" s="3" t="s">
        <v>633</v>
      </c>
    </row>
    <row r="1746" spans="1:6" x14ac:dyDescent="0.25">
      <c r="A1746" s="3" t="s">
        <v>412</v>
      </c>
      <c r="B1746" s="3" t="s">
        <v>637</v>
      </c>
      <c r="C1746" s="3" t="s">
        <v>135</v>
      </c>
      <c r="D1746" s="3" t="s">
        <v>632</v>
      </c>
      <c r="E1746" s="3">
        <v>-3.5559099999999999</v>
      </c>
      <c r="F1746" s="3" t="s">
        <v>633</v>
      </c>
    </row>
    <row r="1747" spans="1:6" x14ac:dyDescent="0.25">
      <c r="A1747" s="3" t="s">
        <v>412</v>
      </c>
      <c r="B1747" s="3" t="s">
        <v>637</v>
      </c>
      <c r="C1747" s="3" t="s">
        <v>143</v>
      </c>
      <c r="D1747" s="3" t="s">
        <v>632</v>
      </c>
      <c r="E1747" s="3">
        <v>-3.4665900000000001</v>
      </c>
      <c r="F1747" s="3" t="s">
        <v>633</v>
      </c>
    </row>
    <row r="1748" spans="1:6" x14ac:dyDescent="0.25">
      <c r="A1748" s="3" t="s">
        <v>412</v>
      </c>
      <c r="B1748" s="3" t="s">
        <v>637</v>
      </c>
      <c r="C1748" s="3" t="s">
        <v>151</v>
      </c>
      <c r="D1748" s="3" t="s">
        <v>632</v>
      </c>
      <c r="E1748" s="3">
        <v>-3.4620799999999998</v>
      </c>
      <c r="F1748" s="3" t="s">
        <v>633</v>
      </c>
    </row>
    <row r="1749" spans="1:6" x14ac:dyDescent="0.25">
      <c r="A1749" s="3" t="s">
        <v>412</v>
      </c>
      <c r="B1749" s="3" t="s">
        <v>637</v>
      </c>
      <c r="C1749" s="3" t="s">
        <v>159</v>
      </c>
      <c r="D1749" s="3" t="s">
        <v>632</v>
      </c>
      <c r="E1749" s="3">
        <v>-3.4353099999999999</v>
      </c>
      <c r="F1749" s="3" t="s">
        <v>633</v>
      </c>
    </row>
    <row r="1750" spans="1:6" x14ac:dyDescent="0.25">
      <c r="A1750" s="3" t="s">
        <v>412</v>
      </c>
      <c r="B1750" s="3" t="s">
        <v>637</v>
      </c>
      <c r="C1750" s="3" t="s">
        <v>167</v>
      </c>
      <c r="D1750" s="3" t="s">
        <v>632</v>
      </c>
      <c r="E1750" s="3">
        <v>-3.44821</v>
      </c>
      <c r="F1750" s="3" t="s">
        <v>633</v>
      </c>
    </row>
    <row r="1751" spans="1:6" x14ac:dyDescent="0.25">
      <c r="A1751" s="3" t="s">
        <v>412</v>
      </c>
      <c r="B1751" s="3" t="s">
        <v>637</v>
      </c>
      <c r="C1751" s="3" t="s">
        <v>177</v>
      </c>
      <c r="D1751" s="3" t="s">
        <v>634</v>
      </c>
      <c r="E1751" s="3">
        <v>-3.18851</v>
      </c>
      <c r="F1751" s="3" t="s">
        <v>633</v>
      </c>
    </row>
    <row r="1752" spans="1:6" x14ac:dyDescent="0.25">
      <c r="A1752" s="3" t="s">
        <v>412</v>
      </c>
      <c r="B1752" s="3" t="s">
        <v>637</v>
      </c>
      <c r="C1752" s="3" t="s">
        <v>185</v>
      </c>
      <c r="D1752" s="3" t="s">
        <v>634</v>
      </c>
      <c r="E1752" s="3">
        <v>-3.3700299999999999</v>
      </c>
      <c r="F1752" s="3" t="s">
        <v>633</v>
      </c>
    </row>
    <row r="1753" spans="1:6" x14ac:dyDescent="0.25">
      <c r="A1753" s="3" t="s">
        <v>412</v>
      </c>
      <c r="B1753" s="3" t="s">
        <v>637</v>
      </c>
      <c r="C1753" s="3" t="s">
        <v>193</v>
      </c>
      <c r="D1753" s="3" t="s">
        <v>634</v>
      </c>
      <c r="E1753" s="3">
        <v>-3.3302999999999998</v>
      </c>
      <c r="F1753" s="3" t="s">
        <v>633</v>
      </c>
    </row>
    <row r="1754" spans="1:6" x14ac:dyDescent="0.25">
      <c r="A1754" s="3" t="s">
        <v>412</v>
      </c>
      <c r="B1754" s="3" t="s">
        <v>637</v>
      </c>
      <c r="C1754" s="3" t="s">
        <v>201</v>
      </c>
      <c r="D1754" s="3" t="s">
        <v>634</v>
      </c>
      <c r="E1754" s="3">
        <v>-3.3371300000000002</v>
      </c>
      <c r="F1754" s="3" t="s">
        <v>633</v>
      </c>
    </row>
    <row r="1755" spans="1:6" x14ac:dyDescent="0.25">
      <c r="A1755" s="3" t="s">
        <v>412</v>
      </c>
      <c r="B1755" s="3" t="s">
        <v>637</v>
      </c>
      <c r="C1755" s="3" t="s">
        <v>209</v>
      </c>
      <c r="D1755" s="3" t="s">
        <v>634</v>
      </c>
      <c r="E1755" s="3">
        <v>-3.1237400000000002</v>
      </c>
      <c r="F1755" s="3" t="s">
        <v>633</v>
      </c>
    </row>
    <row r="1756" spans="1:6" x14ac:dyDescent="0.25">
      <c r="A1756" s="3" t="s">
        <v>412</v>
      </c>
      <c r="B1756" s="3" t="s">
        <v>637</v>
      </c>
      <c r="C1756" s="3" t="s">
        <v>217</v>
      </c>
      <c r="D1756" s="3" t="s">
        <v>634</v>
      </c>
      <c r="E1756" s="3">
        <v>-3.2802500000000001</v>
      </c>
      <c r="F1756" s="3" t="s">
        <v>633</v>
      </c>
    </row>
    <row r="1757" spans="1:6" x14ac:dyDescent="0.25">
      <c r="A1757" s="3" t="s">
        <v>412</v>
      </c>
      <c r="B1757" s="3" t="s">
        <v>637</v>
      </c>
      <c r="C1757" s="3" t="s">
        <v>225</v>
      </c>
      <c r="D1757" s="3" t="s">
        <v>634</v>
      </c>
      <c r="E1757" s="3">
        <v>-3.2894299999999999</v>
      </c>
      <c r="F1757" s="3" t="s">
        <v>633</v>
      </c>
    </row>
    <row r="1758" spans="1:6" x14ac:dyDescent="0.25">
      <c r="A1758" s="3" t="s">
        <v>412</v>
      </c>
      <c r="B1758" s="3" t="s">
        <v>637</v>
      </c>
      <c r="C1758" s="3" t="s">
        <v>233</v>
      </c>
      <c r="D1758" s="3" t="s">
        <v>634</v>
      </c>
      <c r="E1758" s="3">
        <v>-3.4518399999999998</v>
      </c>
      <c r="F1758" s="3" t="s">
        <v>633</v>
      </c>
    </row>
    <row r="1759" spans="1:6" x14ac:dyDescent="0.25">
      <c r="A1759" s="3" t="s">
        <v>412</v>
      </c>
      <c r="B1759" s="3" t="s">
        <v>637</v>
      </c>
      <c r="C1759" s="3" t="s">
        <v>242</v>
      </c>
      <c r="D1759" s="3" t="s">
        <v>635</v>
      </c>
      <c r="E1759" s="3">
        <v>-2.8632499999999999</v>
      </c>
      <c r="F1759" s="3" t="s">
        <v>633</v>
      </c>
    </row>
    <row r="1760" spans="1:6" x14ac:dyDescent="0.25">
      <c r="A1760" s="3" t="s">
        <v>412</v>
      </c>
      <c r="B1760" s="3" t="s">
        <v>637</v>
      </c>
      <c r="C1760" s="3" t="s">
        <v>250</v>
      </c>
      <c r="D1760" s="3" t="s">
        <v>635</v>
      </c>
      <c r="E1760" s="3">
        <v>-2.7675000000000001</v>
      </c>
      <c r="F1760" s="3" t="s">
        <v>633</v>
      </c>
    </row>
    <row r="1761" spans="1:6" x14ac:dyDescent="0.25">
      <c r="A1761" s="3" t="s">
        <v>412</v>
      </c>
      <c r="B1761" s="3" t="s">
        <v>637</v>
      </c>
      <c r="C1761" s="3" t="s">
        <v>258</v>
      </c>
      <c r="D1761" s="3" t="s">
        <v>635</v>
      </c>
      <c r="E1761" s="3">
        <v>-2.9725600000000001</v>
      </c>
      <c r="F1761" s="3" t="s">
        <v>633</v>
      </c>
    </row>
    <row r="1762" spans="1:6" x14ac:dyDescent="0.25">
      <c r="A1762" s="3" t="s">
        <v>412</v>
      </c>
      <c r="B1762" s="3" t="s">
        <v>637</v>
      </c>
      <c r="C1762" s="3" t="s">
        <v>266</v>
      </c>
      <c r="D1762" s="3" t="s">
        <v>635</v>
      </c>
      <c r="E1762" s="3">
        <v>-2.77346</v>
      </c>
      <c r="F1762" s="3" t="s">
        <v>633</v>
      </c>
    </row>
    <row r="1763" spans="1:6" x14ac:dyDescent="0.25">
      <c r="A1763" s="3" t="s">
        <v>412</v>
      </c>
      <c r="B1763" s="3" t="s">
        <v>637</v>
      </c>
      <c r="C1763" s="3" t="s">
        <v>274</v>
      </c>
      <c r="D1763" s="3" t="s">
        <v>635</v>
      </c>
      <c r="E1763" s="3">
        <v>-2.6390500000000001</v>
      </c>
      <c r="F1763" s="3" t="s">
        <v>633</v>
      </c>
    </row>
    <row r="1764" spans="1:6" x14ac:dyDescent="0.25">
      <c r="A1764" s="3" t="s">
        <v>412</v>
      </c>
      <c r="B1764" s="3" t="s">
        <v>637</v>
      </c>
      <c r="C1764" s="3" t="s">
        <v>282</v>
      </c>
      <c r="D1764" s="3" t="s">
        <v>635</v>
      </c>
      <c r="E1764" s="3">
        <v>-3.0573899999999998</v>
      </c>
      <c r="F1764" s="3" t="s">
        <v>633</v>
      </c>
    </row>
    <row r="1765" spans="1:6" x14ac:dyDescent="0.25">
      <c r="A1765" s="3" t="s">
        <v>412</v>
      </c>
      <c r="B1765" s="3" t="s">
        <v>637</v>
      </c>
      <c r="C1765" s="3" t="s">
        <v>290</v>
      </c>
      <c r="D1765" s="3" t="s">
        <v>635</v>
      </c>
      <c r="E1765" s="3">
        <v>-2.8383500000000002</v>
      </c>
      <c r="F1765" s="3" t="s">
        <v>633</v>
      </c>
    </row>
    <row r="1766" spans="1:6" x14ac:dyDescent="0.25">
      <c r="A1766" s="3" t="s">
        <v>412</v>
      </c>
      <c r="B1766" s="3" t="s">
        <v>637</v>
      </c>
      <c r="C1766" s="3" t="s">
        <v>298</v>
      </c>
      <c r="D1766" s="3" t="s">
        <v>635</v>
      </c>
      <c r="E1766" s="3">
        <v>-3.0223200000000001</v>
      </c>
      <c r="F1766" s="3" t="s">
        <v>633</v>
      </c>
    </row>
    <row r="1767" spans="1:6" x14ac:dyDescent="0.25">
      <c r="A1767" s="3" t="s">
        <v>412</v>
      </c>
      <c r="B1767" s="3" t="s">
        <v>637</v>
      </c>
      <c r="C1767" s="3" t="s">
        <v>308</v>
      </c>
      <c r="D1767" s="3" t="s">
        <v>636</v>
      </c>
      <c r="E1767" s="3">
        <v>-2.9159099999999998</v>
      </c>
      <c r="F1767" s="3" t="s">
        <v>633</v>
      </c>
    </row>
    <row r="1768" spans="1:6" x14ac:dyDescent="0.25">
      <c r="A1768" s="3" t="s">
        <v>412</v>
      </c>
      <c r="B1768" s="3" t="s">
        <v>637</v>
      </c>
      <c r="C1768" s="3" t="s">
        <v>316</v>
      </c>
      <c r="D1768" s="3" t="s">
        <v>636</v>
      </c>
      <c r="E1768" s="3">
        <v>-3.1059000000000001</v>
      </c>
      <c r="F1768" s="3" t="s">
        <v>633</v>
      </c>
    </row>
    <row r="1769" spans="1:6" x14ac:dyDescent="0.25">
      <c r="A1769" s="3" t="s">
        <v>412</v>
      </c>
      <c r="B1769" s="3" t="s">
        <v>637</v>
      </c>
      <c r="C1769" s="3" t="s">
        <v>324</v>
      </c>
      <c r="D1769" s="3" t="s">
        <v>636</v>
      </c>
      <c r="E1769" s="3">
        <v>-2.9226000000000001</v>
      </c>
      <c r="F1769" s="3" t="s">
        <v>633</v>
      </c>
    </row>
    <row r="1770" spans="1:6" x14ac:dyDescent="0.25">
      <c r="A1770" s="3" t="s">
        <v>412</v>
      </c>
      <c r="B1770" s="3" t="s">
        <v>637</v>
      </c>
      <c r="C1770" s="3" t="s">
        <v>332</v>
      </c>
      <c r="D1770" s="3" t="s">
        <v>636</v>
      </c>
      <c r="E1770" s="3">
        <v>-2.9108200000000002</v>
      </c>
      <c r="F1770" s="3" t="s">
        <v>633</v>
      </c>
    </row>
    <row r="1771" spans="1:6" x14ac:dyDescent="0.25">
      <c r="A1771" s="3" t="s">
        <v>412</v>
      </c>
      <c r="B1771" s="3" t="s">
        <v>637</v>
      </c>
      <c r="C1771" s="3" t="s">
        <v>340</v>
      </c>
      <c r="D1771" s="3" t="s">
        <v>636</v>
      </c>
      <c r="E1771" s="3">
        <v>-3.0240800000000001</v>
      </c>
      <c r="F1771" s="3" t="s">
        <v>633</v>
      </c>
    </row>
    <row r="1772" spans="1:6" x14ac:dyDescent="0.25">
      <c r="A1772" s="3" t="s">
        <v>412</v>
      </c>
      <c r="B1772" s="3" t="s">
        <v>637</v>
      </c>
      <c r="C1772" s="3" t="s">
        <v>348</v>
      </c>
      <c r="D1772" s="3" t="s">
        <v>636</v>
      </c>
      <c r="E1772" s="3">
        <v>-3.0146000000000002</v>
      </c>
      <c r="F1772" s="3" t="s">
        <v>633</v>
      </c>
    </row>
    <row r="1773" spans="1:6" x14ac:dyDescent="0.25">
      <c r="A1773" s="3" t="s">
        <v>412</v>
      </c>
      <c r="B1773" s="3" t="s">
        <v>637</v>
      </c>
      <c r="C1773" s="3" t="s">
        <v>356</v>
      </c>
      <c r="D1773" s="3" t="s">
        <v>636</v>
      </c>
      <c r="E1773" s="3">
        <v>-2.8893900000000001</v>
      </c>
      <c r="F1773" s="3" t="s">
        <v>633</v>
      </c>
    </row>
    <row r="1774" spans="1:6" x14ac:dyDescent="0.25">
      <c r="A1774" s="3" t="s">
        <v>412</v>
      </c>
      <c r="B1774" s="3" t="s">
        <v>637</v>
      </c>
      <c r="C1774" s="3" t="s">
        <v>364</v>
      </c>
      <c r="D1774" s="3" t="s">
        <v>636</v>
      </c>
      <c r="E1774" s="3">
        <v>-2.9337</v>
      </c>
      <c r="F1774" s="3" t="s">
        <v>633</v>
      </c>
    </row>
    <row r="1775" spans="1:6" x14ac:dyDescent="0.25">
      <c r="A1775" s="3" t="s">
        <v>412</v>
      </c>
      <c r="B1775" s="3" t="s">
        <v>637</v>
      </c>
      <c r="C1775" s="3" t="s">
        <v>372</v>
      </c>
      <c r="D1775" s="3" t="s">
        <v>637</v>
      </c>
      <c r="E1775" s="3">
        <v>-0.27348299999999998</v>
      </c>
      <c r="F1775" s="3" t="s">
        <v>633</v>
      </c>
    </row>
    <row r="1776" spans="1:6" x14ac:dyDescent="0.25">
      <c r="A1776" s="3" t="s">
        <v>412</v>
      </c>
      <c r="B1776" s="3" t="s">
        <v>637</v>
      </c>
      <c r="C1776" s="3" t="s">
        <v>380</v>
      </c>
      <c r="D1776" s="3" t="s">
        <v>637</v>
      </c>
      <c r="E1776" s="3">
        <v>-0.208703</v>
      </c>
      <c r="F1776" s="3" t="s">
        <v>633</v>
      </c>
    </row>
    <row r="1777" spans="1:6" x14ac:dyDescent="0.25">
      <c r="A1777" s="3" t="s">
        <v>412</v>
      </c>
      <c r="B1777" s="3" t="s">
        <v>637</v>
      </c>
      <c r="C1777" s="3" t="s">
        <v>388</v>
      </c>
      <c r="D1777" s="3" t="s">
        <v>637</v>
      </c>
      <c r="E1777" s="3">
        <v>-0.37268899999999999</v>
      </c>
      <c r="F1777" s="3" t="s">
        <v>633</v>
      </c>
    </row>
    <row r="1778" spans="1:6" x14ac:dyDescent="0.25">
      <c r="A1778" s="3" t="s">
        <v>412</v>
      </c>
      <c r="B1778" s="3" t="s">
        <v>637</v>
      </c>
      <c r="C1778" s="3" t="s">
        <v>396</v>
      </c>
      <c r="D1778" s="3" t="s">
        <v>637</v>
      </c>
      <c r="E1778" s="3">
        <v>-0.14166699999999999</v>
      </c>
      <c r="F1778" s="3" t="s">
        <v>633</v>
      </c>
    </row>
    <row r="1779" spans="1:6" x14ac:dyDescent="0.25">
      <c r="A1779" s="3" t="s">
        <v>412</v>
      </c>
      <c r="B1779" s="3" t="s">
        <v>637</v>
      </c>
      <c r="C1779" s="3" t="s">
        <v>404</v>
      </c>
      <c r="D1779" s="3" t="s">
        <v>637</v>
      </c>
      <c r="E1779" s="3">
        <v>-0.14682200000000001</v>
      </c>
      <c r="F1779" s="3" t="s">
        <v>633</v>
      </c>
    </row>
    <row r="1780" spans="1:6" x14ac:dyDescent="0.25">
      <c r="A1780" s="3" t="s">
        <v>412</v>
      </c>
      <c r="B1780" s="3" t="s">
        <v>637</v>
      </c>
      <c r="C1780" s="3" t="s">
        <v>420</v>
      </c>
      <c r="D1780" s="3" t="s">
        <v>637</v>
      </c>
      <c r="E1780" s="3">
        <v>-0.25228099999999998</v>
      </c>
      <c r="F1780" s="3" t="s">
        <v>633</v>
      </c>
    </row>
    <row r="1781" spans="1:6" x14ac:dyDescent="0.25">
      <c r="A1781" s="3" t="s">
        <v>412</v>
      </c>
      <c r="B1781" s="3" t="s">
        <v>637</v>
      </c>
      <c r="C1781" s="3" t="s">
        <v>428</v>
      </c>
      <c r="D1781" s="3" t="s">
        <v>637</v>
      </c>
      <c r="E1781" s="3">
        <v>-0.33710200000000001</v>
      </c>
      <c r="F1781" s="3" t="s">
        <v>633</v>
      </c>
    </row>
    <row r="1782" spans="1:6" x14ac:dyDescent="0.25">
      <c r="A1782" s="3" t="s">
        <v>412</v>
      </c>
      <c r="B1782" s="3" t="s">
        <v>637</v>
      </c>
      <c r="C1782" s="3" t="s">
        <v>439</v>
      </c>
      <c r="D1782" s="3" t="s">
        <v>638</v>
      </c>
      <c r="E1782" s="3">
        <v>-13.848599999999999</v>
      </c>
      <c r="F1782" s="3" t="s">
        <v>633</v>
      </c>
    </row>
    <row r="1783" spans="1:6" x14ac:dyDescent="0.25">
      <c r="A1783" s="3" t="s">
        <v>412</v>
      </c>
      <c r="B1783" s="3" t="s">
        <v>637</v>
      </c>
      <c r="C1783" s="3" t="s">
        <v>447</v>
      </c>
      <c r="D1783" s="3" t="s">
        <v>638</v>
      </c>
      <c r="E1783" s="3">
        <v>-13.3847</v>
      </c>
      <c r="F1783" s="3" t="s">
        <v>633</v>
      </c>
    </row>
    <row r="1784" spans="1:6" x14ac:dyDescent="0.25">
      <c r="A1784" s="3" t="s">
        <v>412</v>
      </c>
      <c r="B1784" s="3" t="s">
        <v>637</v>
      </c>
      <c r="C1784" s="3" t="s">
        <v>455</v>
      </c>
      <c r="D1784" s="3" t="s">
        <v>638</v>
      </c>
      <c r="E1784" s="3">
        <v>-13.707100000000001</v>
      </c>
      <c r="F1784" s="3" t="s">
        <v>633</v>
      </c>
    </row>
    <row r="1785" spans="1:6" x14ac:dyDescent="0.25">
      <c r="A1785" s="3" t="s">
        <v>412</v>
      </c>
      <c r="B1785" s="3" t="s">
        <v>637</v>
      </c>
      <c r="C1785" s="3" t="s">
        <v>463</v>
      </c>
      <c r="D1785" s="3" t="s">
        <v>638</v>
      </c>
      <c r="E1785" s="3">
        <v>-13.5009</v>
      </c>
      <c r="F1785" s="3" t="s">
        <v>633</v>
      </c>
    </row>
    <row r="1786" spans="1:6" x14ac:dyDescent="0.25">
      <c r="A1786" s="3" t="s">
        <v>412</v>
      </c>
      <c r="B1786" s="3" t="s">
        <v>637</v>
      </c>
      <c r="C1786" s="3" t="s">
        <v>473</v>
      </c>
      <c r="D1786" s="3" t="s">
        <v>639</v>
      </c>
      <c r="E1786" s="3">
        <v>-8.38185</v>
      </c>
      <c r="F1786" s="3" t="s">
        <v>633</v>
      </c>
    </row>
    <row r="1787" spans="1:6" x14ac:dyDescent="0.25">
      <c r="A1787" s="3" t="s">
        <v>412</v>
      </c>
      <c r="B1787" s="3" t="s">
        <v>637</v>
      </c>
      <c r="C1787" s="3" t="s">
        <v>482</v>
      </c>
      <c r="D1787" s="3" t="s">
        <v>639</v>
      </c>
      <c r="E1787" s="3">
        <v>-9.2077399999999994</v>
      </c>
      <c r="F1787" s="3" t="s">
        <v>633</v>
      </c>
    </row>
    <row r="1788" spans="1:6" x14ac:dyDescent="0.25">
      <c r="A1788" s="3" t="s">
        <v>412</v>
      </c>
      <c r="B1788" s="3" t="s">
        <v>637</v>
      </c>
      <c r="C1788" s="3" t="s">
        <v>490</v>
      </c>
      <c r="D1788" s="3" t="s">
        <v>639</v>
      </c>
      <c r="E1788" s="3">
        <v>-9.0779399999999999</v>
      </c>
      <c r="F1788" s="3" t="s">
        <v>633</v>
      </c>
    </row>
    <row r="1789" spans="1:6" x14ac:dyDescent="0.25">
      <c r="A1789" s="3" t="s">
        <v>412</v>
      </c>
      <c r="B1789" s="3" t="s">
        <v>637</v>
      </c>
      <c r="C1789" s="3" t="s">
        <v>498</v>
      </c>
      <c r="D1789" s="3" t="s">
        <v>639</v>
      </c>
      <c r="E1789" s="3">
        <v>-8.9469499999999993</v>
      </c>
      <c r="F1789" s="3" t="s">
        <v>633</v>
      </c>
    </row>
    <row r="1790" spans="1:6" x14ac:dyDescent="0.25">
      <c r="A1790" s="3" t="s">
        <v>420</v>
      </c>
      <c r="B1790" s="3" t="s">
        <v>637</v>
      </c>
      <c r="C1790" s="3" t="s">
        <v>107</v>
      </c>
      <c r="D1790" s="3" t="s">
        <v>632</v>
      </c>
      <c r="E1790" s="3">
        <v>-3.5403099999999998</v>
      </c>
      <c r="F1790" s="3" t="s">
        <v>633</v>
      </c>
    </row>
    <row r="1791" spans="1:6" x14ac:dyDescent="0.25">
      <c r="A1791" s="3" t="s">
        <v>420</v>
      </c>
      <c r="B1791" s="3" t="s">
        <v>637</v>
      </c>
      <c r="C1791" s="3" t="s">
        <v>119</v>
      </c>
      <c r="D1791" s="3" t="s">
        <v>632</v>
      </c>
      <c r="E1791" s="3">
        <v>-3.6669399999999999</v>
      </c>
      <c r="F1791" s="3" t="s">
        <v>633</v>
      </c>
    </row>
    <row r="1792" spans="1:6" x14ac:dyDescent="0.25">
      <c r="A1792" s="3" t="s">
        <v>420</v>
      </c>
      <c r="B1792" s="3" t="s">
        <v>637</v>
      </c>
      <c r="C1792" s="3" t="s">
        <v>127</v>
      </c>
      <c r="D1792" s="3" t="s">
        <v>632</v>
      </c>
      <c r="E1792" s="3">
        <v>-3.50902</v>
      </c>
      <c r="F1792" s="3" t="s">
        <v>633</v>
      </c>
    </row>
    <row r="1793" spans="1:6" x14ac:dyDescent="0.25">
      <c r="A1793" s="3" t="s">
        <v>420</v>
      </c>
      <c r="B1793" s="3" t="s">
        <v>637</v>
      </c>
      <c r="C1793" s="3" t="s">
        <v>135</v>
      </c>
      <c r="D1793" s="3" t="s">
        <v>632</v>
      </c>
      <c r="E1793" s="3">
        <v>-3.6963699999999999</v>
      </c>
      <c r="F1793" s="3" t="s">
        <v>633</v>
      </c>
    </row>
    <row r="1794" spans="1:6" x14ac:dyDescent="0.25">
      <c r="A1794" s="3" t="s">
        <v>420</v>
      </c>
      <c r="B1794" s="3" t="s">
        <v>637</v>
      </c>
      <c r="C1794" s="3" t="s">
        <v>143</v>
      </c>
      <c r="D1794" s="3" t="s">
        <v>632</v>
      </c>
      <c r="E1794" s="3">
        <v>-3.59836</v>
      </c>
      <c r="F1794" s="3" t="s">
        <v>633</v>
      </c>
    </row>
    <row r="1795" spans="1:6" x14ac:dyDescent="0.25">
      <c r="A1795" s="3" t="s">
        <v>420</v>
      </c>
      <c r="B1795" s="3" t="s">
        <v>637</v>
      </c>
      <c r="C1795" s="3" t="s">
        <v>151</v>
      </c>
      <c r="D1795" s="3" t="s">
        <v>632</v>
      </c>
      <c r="E1795" s="3">
        <v>-3.5994299999999999</v>
      </c>
      <c r="F1795" s="3" t="s">
        <v>633</v>
      </c>
    </row>
    <row r="1796" spans="1:6" x14ac:dyDescent="0.25">
      <c r="A1796" s="3" t="s">
        <v>420</v>
      </c>
      <c r="B1796" s="3" t="s">
        <v>637</v>
      </c>
      <c r="C1796" s="3" t="s">
        <v>159</v>
      </c>
      <c r="D1796" s="3" t="s">
        <v>632</v>
      </c>
      <c r="E1796" s="3">
        <v>-3.5697999999999999</v>
      </c>
      <c r="F1796" s="3" t="s">
        <v>633</v>
      </c>
    </row>
    <row r="1797" spans="1:6" x14ac:dyDescent="0.25">
      <c r="A1797" s="3" t="s">
        <v>420</v>
      </c>
      <c r="B1797" s="3" t="s">
        <v>637</v>
      </c>
      <c r="C1797" s="3" t="s">
        <v>167</v>
      </c>
      <c r="D1797" s="3" t="s">
        <v>632</v>
      </c>
      <c r="E1797" s="3">
        <v>-3.5777800000000002</v>
      </c>
      <c r="F1797" s="3" t="s">
        <v>633</v>
      </c>
    </row>
    <row r="1798" spans="1:6" x14ac:dyDescent="0.25">
      <c r="A1798" s="3" t="s">
        <v>420</v>
      </c>
      <c r="B1798" s="3" t="s">
        <v>637</v>
      </c>
      <c r="C1798" s="3" t="s">
        <v>177</v>
      </c>
      <c r="D1798" s="3" t="s">
        <v>634</v>
      </c>
      <c r="E1798" s="3">
        <v>-3.31033</v>
      </c>
      <c r="F1798" s="3" t="s">
        <v>633</v>
      </c>
    </row>
    <row r="1799" spans="1:6" x14ac:dyDescent="0.25">
      <c r="A1799" s="3" t="s">
        <v>420</v>
      </c>
      <c r="B1799" s="3" t="s">
        <v>637</v>
      </c>
      <c r="C1799" s="3" t="s">
        <v>185</v>
      </c>
      <c r="D1799" s="3" t="s">
        <v>634</v>
      </c>
      <c r="E1799" s="3">
        <v>-3.5117699999999998</v>
      </c>
      <c r="F1799" s="3" t="s">
        <v>633</v>
      </c>
    </row>
    <row r="1800" spans="1:6" x14ac:dyDescent="0.25">
      <c r="A1800" s="3" t="s">
        <v>420</v>
      </c>
      <c r="B1800" s="3" t="s">
        <v>637</v>
      </c>
      <c r="C1800" s="3" t="s">
        <v>193</v>
      </c>
      <c r="D1800" s="3" t="s">
        <v>634</v>
      </c>
      <c r="E1800" s="3">
        <v>-3.4788100000000002</v>
      </c>
      <c r="F1800" s="3" t="s">
        <v>633</v>
      </c>
    </row>
    <row r="1801" spans="1:6" x14ac:dyDescent="0.25">
      <c r="A1801" s="3" t="s">
        <v>420</v>
      </c>
      <c r="B1801" s="3" t="s">
        <v>637</v>
      </c>
      <c r="C1801" s="3" t="s">
        <v>201</v>
      </c>
      <c r="D1801" s="3" t="s">
        <v>634</v>
      </c>
      <c r="E1801" s="3">
        <v>-3.47621</v>
      </c>
      <c r="F1801" s="3" t="s">
        <v>633</v>
      </c>
    </row>
    <row r="1802" spans="1:6" x14ac:dyDescent="0.25">
      <c r="A1802" s="3" t="s">
        <v>420</v>
      </c>
      <c r="B1802" s="3" t="s">
        <v>637</v>
      </c>
      <c r="C1802" s="3" t="s">
        <v>209</v>
      </c>
      <c r="D1802" s="3" t="s">
        <v>634</v>
      </c>
      <c r="E1802" s="3">
        <v>-3.25122</v>
      </c>
      <c r="F1802" s="3" t="s">
        <v>633</v>
      </c>
    </row>
    <row r="1803" spans="1:6" x14ac:dyDescent="0.25">
      <c r="A1803" s="3" t="s">
        <v>420</v>
      </c>
      <c r="B1803" s="3" t="s">
        <v>637</v>
      </c>
      <c r="C1803" s="3" t="s">
        <v>217</v>
      </c>
      <c r="D1803" s="3" t="s">
        <v>634</v>
      </c>
      <c r="E1803" s="3">
        <v>-3.4160200000000001</v>
      </c>
      <c r="F1803" s="3" t="s">
        <v>633</v>
      </c>
    </row>
    <row r="1804" spans="1:6" x14ac:dyDescent="0.25">
      <c r="A1804" s="3" t="s">
        <v>420</v>
      </c>
      <c r="B1804" s="3" t="s">
        <v>637</v>
      </c>
      <c r="C1804" s="3" t="s">
        <v>225</v>
      </c>
      <c r="D1804" s="3" t="s">
        <v>634</v>
      </c>
      <c r="E1804" s="3">
        <v>-3.4187699999999999</v>
      </c>
      <c r="F1804" s="3" t="s">
        <v>633</v>
      </c>
    </row>
    <row r="1805" spans="1:6" x14ac:dyDescent="0.25">
      <c r="A1805" s="3" t="s">
        <v>420</v>
      </c>
      <c r="B1805" s="3" t="s">
        <v>637</v>
      </c>
      <c r="C1805" s="3" t="s">
        <v>233</v>
      </c>
      <c r="D1805" s="3" t="s">
        <v>634</v>
      </c>
      <c r="E1805" s="3">
        <v>-3.5937000000000001</v>
      </c>
      <c r="F1805" s="3" t="s">
        <v>633</v>
      </c>
    </row>
    <row r="1806" spans="1:6" x14ac:dyDescent="0.25">
      <c r="A1806" s="3" t="s">
        <v>420</v>
      </c>
      <c r="B1806" s="3" t="s">
        <v>637</v>
      </c>
      <c r="C1806" s="3" t="s">
        <v>242</v>
      </c>
      <c r="D1806" s="3" t="s">
        <v>635</v>
      </c>
      <c r="E1806" s="3">
        <v>-2.9629400000000001</v>
      </c>
      <c r="F1806" s="3" t="s">
        <v>633</v>
      </c>
    </row>
    <row r="1807" spans="1:6" x14ac:dyDescent="0.25">
      <c r="A1807" s="3" t="s">
        <v>420</v>
      </c>
      <c r="B1807" s="3" t="s">
        <v>637</v>
      </c>
      <c r="C1807" s="3" t="s">
        <v>250</v>
      </c>
      <c r="D1807" s="3" t="s">
        <v>635</v>
      </c>
      <c r="E1807" s="3">
        <v>-2.8659699999999999</v>
      </c>
      <c r="F1807" s="3" t="s">
        <v>633</v>
      </c>
    </row>
    <row r="1808" spans="1:6" x14ac:dyDescent="0.25">
      <c r="A1808" s="3" t="s">
        <v>420</v>
      </c>
      <c r="B1808" s="3" t="s">
        <v>637</v>
      </c>
      <c r="C1808" s="3" t="s">
        <v>258</v>
      </c>
      <c r="D1808" s="3" t="s">
        <v>635</v>
      </c>
      <c r="E1808" s="3">
        <v>-3.08989</v>
      </c>
      <c r="F1808" s="3" t="s">
        <v>633</v>
      </c>
    </row>
    <row r="1809" spans="1:6" x14ac:dyDescent="0.25">
      <c r="A1809" s="3" t="s">
        <v>420</v>
      </c>
      <c r="B1809" s="3" t="s">
        <v>637</v>
      </c>
      <c r="C1809" s="3" t="s">
        <v>266</v>
      </c>
      <c r="D1809" s="3" t="s">
        <v>635</v>
      </c>
      <c r="E1809" s="3">
        <v>-2.8702200000000002</v>
      </c>
      <c r="F1809" s="3" t="s">
        <v>633</v>
      </c>
    </row>
    <row r="1810" spans="1:6" x14ac:dyDescent="0.25">
      <c r="A1810" s="3" t="s">
        <v>420</v>
      </c>
      <c r="B1810" s="3" t="s">
        <v>637</v>
      </c>
      <c r="C1810" s="3" t="s">
        <v>274</v>
      </c>
      <c r="D1810" s="3" t="s">
        <v>635</v>
      </c>
      <c r="E1810" s="3">
        <v>-2.7323200000000001</v>
      </c>
      <c r="F1810" s="3" t="s">
        <v>633</v>
      </c>
    </row>
    <row r="1811" spans="1:6" x14ac:dyDescent="0.25">
      <c r="A1811" s="3" t="s">
        <v>420</v>
      </c>
      <c r="B1811" s="3" t="s">
        <v>637</v>
      </c>
      <c r="C1811" s="3" t="s">
        <v>282</v>
      </c>
      <c r="D1811" s="3" t="s">
        <v>635</v>
      </c>
      <c r="E1811" s="3">
        <v>-3.1783299999999999</v>
      </c>
      <c r="F1811" s="3" t="s">
        <v>633</v>
      </c>
    </row>
    <row r="1812" spans="1:6" x14ac:dyDescent="0.25">
      <c r="A1812" s="3" t="s">
        <v>420</v>
      </c>
      <c r="B1812" s="3" t="s">
        <v>637</v>
      </c>
      <c r="C1812" s="3" t="s">
        <v>290</v>
      </c>
      <c r="D1812" s="3" t="s">
        <v>635</v>
      </c>
      <c r="E1812" s="3">
        <v>-2.9419900000000001</v>
      </c>
      <c r="F1812" s="3" t="s">
        <v>633</v>
      </c>
    </row>
    <row r="1813" spans="1:6" x14ac:dyDescent="0.25">
      <c r="A1813" s="3" t="s">
        <v>420</v>
      </c>
      <c r="B1813" s="3" t="s">
        <v>637</v>
      </c>
      <c r="C1813" s="3" t="s">
        <v>298</v>
      </c>
      <c r="D1813" s="3" t="s">
        <v>635</v>
      </c>
      <c r="E1813" s="3">
        <v>-3.13923</v>
      </c>
      <c r="F1813" s="3" t="s">
        <v>633</v>
      </c>
    </row>
    <row r="1814" spans="1:6" x14ac:dyDescent="0.25">
      <c r="A1814" s="3" t="s">
        <v>420</v>
      </c>
      <c r="B1814" s="3" t="s">
        <v>637</v>
      </c>
      <c r="C1814" s="3" t="s">
        <v>308</v>
      </c>
      <c r="D1814" s="3" t="s">
        <v>636</v>
      </c>
      <c r="E1814" s="3">
        <v>-3.0144500000000001</v>
      </c>
      <c r="F1814" s="3" t="s">
        <v>633</v>
      </c>
    </row>
    <row r="1815" spans="1:6" x14ac:dyDescent="0.25">
      <c r="A1815" s="3" t="s">
        <v>420</v>
      </c>
      <c r="B1815" s="3" t="s">
        <v>637</v>
      </c>
      <c r="C1815" s="3" t="s">
        <v>316</v>
      </c>
      <c r="D1815" s="3" t="s">
        <v>636</v>
      </c>
      <c r="E1815" s="3">
        <v>-3.2278600000000002</v>
      </c>
      <c r="F1815" s="3" t="s">
        <v>633</v>
      </c>
    </row>
    <row r="1816" spans="1:6" x14ac:dyDescent="0.25">
      <c r="A1816" s="3" t="s">
        <v>420</v>
      </c>
      <c r="B1816" s="3" t="s">
        <v>637</v>
      </c>
      <c r="C1816" s="3" t="s">
        <v>324</v>
      </c>
      <c r="D1816" s="3" t="s">
        <v>636</v>
      </c>
      <c r="E1816" s="3">
        <v>-3.0269300000000001</v>
      </c>
      <c r="F1816" s="3" t="s">
        <v>633</v>
      </c>
    </row>
    <row r="1817" spans="1:6" x14ac:dyDescent="0.25">
      <c r="A1817" s="3" t="s">
        <v>420</v>
      </c>
      <c r="B1817" s="3" t="s">
        <v>637</v>
      </c>
      <c r="C1817" s="3" t="s">
        <v>332</v>
      </c>
      <c r="D1817" s="3" t="s">
        <v>636</v>
      </c>
      <c r="E1817" s="3">
        <v>-3.0183200000000001</v>
      </c>
      <c r="F1817" s="3" t="s">
        <v>633</v>
      </c>
    </row>
    <row r="1818" spans="1:6" x14ac:dyDescent="0.25">
      <c r="A1818" s="3" t="s">
        <v>420</v>
      </c>
      <c r="B1818" s="3" t="s">
        <v>637</v>
      </c>
      <c r="C1818" s="3" t="s">
        <v>340</v>
      </c>
      <c r="D1818" s="3" t="s">
        <v>636</v>
      </c>
      <c r="E1818" s="3">
        <v>-3.1331799999999999</v>
      </c>
      <c r="F1818" s="3" t="s">
        <v>633</v>
      </c>
    </row>
    <row r="1819" spans="1:6" x14ac:dyDescent="0.25">
      <c r="A1819" s="3" t="s">
        <v>420</v>
      </c>
      <c r="B1819" s="3" t="s">
        <v>637</v>
      </c>
      <c r="C1819" s="3" t="s">
        <v>348</v>
      </c>
      <c r="D1819" s="3" t="s">
        <v>636</v>
      </c>
      <c r="E1819" s="3">
        <v>-3.1314799999999998</v>
      </c>
      <c r="F1819" s="3" t="s">
        <v>633</v>
      </c>
    </row>
    <row r="1820" spans="1:6" x14ac:dyDescent="0.25">
      <c r="A1820" s="3" t="s">
        <v>420</v>
      </c>
      <c r="B1820" s="3" t="s">
        <v>637</v>
      </c>
      <c r="C1820" s="3" t="s">
        <v>356</v>
      </c>
      <c r="D1820" s="3" t="s">
        <v>636</v>
      </c>
      <c r="E1820" s="3">
        <v>-2.9785900000000001</v>
      </c>
      <c r="F1820" s="3" t="s">
        <v>633</v>
      </c>
    </row>
    <row r="1821" spans="1:6" x14ac:dyDescent="0.25">
      <c r="A1821" s="3" t="s">
        <v>420</v>
      </c>
      <c r="B1821" s="3" t="s">
        <v>637</v>
      </c>
      <c r="C1821" s="3" t="s">
        <v>364</v>
      </c>
      <c r="D1821" s="3" t="s">
        <v>636</v>
      </c>
      <c r="E1821" s="3">
        <v>-3.0468999999999999</v>
      </c>
      <c r="F1821" s="3" t="s">
        <v>633</v>
      </c>
    </row>
    <row r="1822" spans="1:6" x14ac:dyDescent="0.25">
      <c r="A1822" s="3" t="s">
        <v>420</v>
      </c>
      <c r="B1822" s="3" t="s">
        <v>637</v>
      </c>
      <c r="C1822" s="3" t="s">
        <v>372</v>
      </c>
      <c r="D1822" s="3" t="s">
        <v>637</v>
      </c>
      <c r="E1822" s="3">
        <v>-0.13539399999999999</v>
      </c>
      <c r="F1822" s="3" t="s">
        <v>633</v>
      </c>
    </row>
    <row r="1823" spans="1:6" x14ac:dyDescent="0.25">
      <c r="A1823" s="3" t="s">
        <v>420</v>
      </c>
      <c r="B1823" s="3" t="s">
        <v>637</v>
      </c>
      <c r="C1823" s="3" t="s">
        <v>380</v>
      </c>
      <c r="D1823" s="3" t="s">
        <v>637</v>
      </c>
      <c r="E1823" s="3">
        <v>-0.32063799999999998</v>
      </c>
      <c r="F1823" s="3" t="s">
        <v>633</v>
      </c>
    </row>
    <row r="1824" spans="1:6" x14ac:dyDescent="0.25">
      <c r="A1824" s="3" t="s">
        <v>420</v>
      </c>
      <c r="B1824" s="3" t="s">
        <v>637</v>
      </c>
      <c r="C1824" s="3" t="s">
        <v>388</v>
      </c>
      <c r="D1824" s="3" t="s">
        <v>637</v>
      </c>
      <c r="E1824" s="3">
        <v>-0.29634500000000003</v>
      </c>
      <c r="F1824" s="3" t="s">
        <v>633</v>
      </c>
    </row>
    <row r="1825" spans="1:6" x14ac:dyDescent="0.25">
      <c r="A1825" s="3" t="s">
        <v>420</v>
      </c>
      <c r="B1825" s="3" t="s">
        <v>637</v>
      </c>
      <c r="C1825" s="3" t="s">
        <v>396</v>
      </c>
      <c r="D1825" s="3" t="s">
        <v>637</v>
      </c>
      <c r="E1825" s="3">
        <v>-0.36997099999999999</v>
      </c>
      <c r="F1825" s="3" t="s">
        <v>633</v>
      </c>
    </row>
    <row r="1826" spans="1:6" x14ac:dyDescent="0.25">
      <c r="A1826" s="3" t="s">
        <v>420</v>
      </c>
      <c r="B1826" s="3" t="s">
        <v>637</v>
      </c>
      <c r="C1826" s="3" t="s">
        <v>404</v>
      </c>
      <c r="D1826" s="3" t="s">
        <v>637</v>
      </c>
      <c r="E1826" s="3">
        <v>-8.0639000000000002E-2</v>
      </c>
      <c r="F1826" s="3" t="s">
        <v>633</v>
      </c>
    </row>
    <row r="1827" spans="1:6" x14ac:dyDescent="0.25">
      <c r="A1827" s="3" t="s">
        <v>420</v>
      </c>
      <c r="B1827" s="3" t="s">
        <v>637</v>
      </c>
      <c r="C1827" s="3" t="s">
        <v>412</v>
      </c>
      <c r="D1827" s="3" t="s">
        <v>637</v>
      </c>
      <c r="E1827" s="3">
        <v>-0.25228099999999998</v>
      </c>
      <c r="F1827" s="3" t="s">
        <v>633</v>
      </c>
    </row>
    <row r="1828" spans="1:6" x14ac:dyDescent="0.25">
      <c r="A1828" s="3" t="s">
        <v>420</v>
      </c>
      <c r="B1828" s="3" t="s">
        <v>637</v>
      </c>
      <c r="C1828" s="3" t="s">
        <v>428</v>
      </c>
      <c r="D1828" s="3" t="s">
        <v>637</v>
      </c>
      <c r="E1828" s="3">
        <v>-0.34093899999999999</v>
      </c>
      <c r="F1828" s="3" t="s">
        <v>633</v>
      </c>
    </row>
    <row r="1829" spans="1:6" x14ac:dyDescent="0.25">
      <c r="A1829" s="3" t="s">
        <v>420</v>
      </c>
      <c r="B1829" s="3" t="s">
        <v>637</v>
      </c>
      <c r="C1829" s="3" t="s">
        <v>439</v>
      </c>
      <c r="D1829" s="3" t="s">
        <v>638</v>
      </c>
      <c r="E1829" s="3">
        <v>-14.823499999999999</v>
      </c>
      <c r="F1829" s="3" t="s">
        <v>633</v>
      </c>
    </row>
    <row r="1830" spans="1:6" x14ac:dyDescent="0.25">
      <c r="A1830" s="3" t="s">
        <v>420</v>
      </c>
      <c r="B1830" s="3" t="s">
        <v>637</v>
      </c>
      <c r="C1830" s="3" t="s">
        <v>447</v>
      </c>
      <c r="D1830" s="3" t="s">
        <v>638</v>
      </c>
      <c r="E1830" s="3">
        <v>-14.3253</v>
      </c>
      <c r="F1830" s="3" t="s">
        <v>633</v>
      </c>
    </row>
    <row r="1831" spans="1:6" x14ac:dyDescent="0.25">
      <c r="A1831" s="3" t="s">
        <v>420</v>
      </c>
      <c r="B1831" s="3" t="s">
        <v>637</v>
      </c>
      <c r="C1831" s="3" t="s">
        <v>455</v>
      </c>
      <c r="D1831" s="3" t="s">
        <v>638</v>
      </c>
      <c r="E1831" s="3">
        <v>-14.6768</v>
      </c>
      <c r="F1831" s="3" t="s">
        <v>633</v>
      </c>
    </row>
    <row r="1832" spans="1:6" x14ac:dyDescent="0.25">
      <c r="A1832" s="3" t="s">
        <v>420</v>
      </c>
      <c r="B1832" s="3" t="s">
        <v>637</v>
      </c>
      <c r="C1832" s="3" t="s">
        <v>463</v>
      </c>
      <c r="D1832" s="3" t="s">
        <v>638</v>
      </c>
      <c r="E1832" s="3">
        <v>-14.4366</v>
      </c>
      <c r="F1832" s="3" t="s">
        <v>633</v>
      </c>
    </row>
    <row r="1833" spans="1:6" x14ac:dyDescent="0.25">
      <c r="A1833" s="3" t="s">
        <v>420</v>
      </c>
      <c r="B1833" s="3" t="s">
        <v>637</v>
      </c>
      <c r="C1833" s="3" t="s">
        <v>473</v>
      </c>
      <c r="D1833" s="3" t="s">
        <v>639</v>
      </c>
      <c r="E1833" s="3">
        <v>-8.7157599999999995</v>
      </c>
      <c r="F1833" s="3" t="s">
        <v>633</v>
      </c>
    </row>
    <row r="1834" spans="1:6" x14ac:dyDescent="0.25">
      <c r="A1834" s="3" t="s">
        <v>420</v>
      </c>
      <c r="B1834" s="3" t="s">
        <v>637</v>
      </c>
      <c r="C1834" s="3" t="s">
        <v>482</v>
      </c>
      <c r="D1834" s="3" t="s">
        <v>639</v>
      </c>
      <c r="E1834" s="3">
        <v>-9.6080699999999997</v>
      </c>
      <c r="F1834" s="3" t="s">
        <v>633</v>
      </c>
    </row>
    <row r="1835" spans="1:6" x14ac:dyDescent="0.25">
      <c r="A1835" s="3" t="s">
        <v>420</v>
      </c>
      <c r="B1835" s="3" t="s">
        <v>637</v>
      </c>
      <c r="C1835" s="3" t="s">
        <v>490</v>
      </c>
      <c r="D1835" s="3" t="s">
        <v>639</v>
      </c>
      <c r="E1835" s="3">
        <v>-9.4641900000000003</v>
      </c>
      <c r="F1835" s="3" t="s">
        <v>633</v>
      </c>
    </row>
    <row r="1836" spans="1:6" x14ac:dyDescent="0.25">
      <c r="A1836" s="3" t="s">
        <v>420</v>
      </c>
      <c r="B1836" s="3" t="s">
        <v>637</v>
      </c>
      <c r="C1836" s="3" t="s">
        <v>498</v>
      </c>
      <c r="D1836" s="3" t="s">
        <v>639</v>
      </c>
      <c r="E1836" s="3">
        <v>-9.3226899999999997</v>
      </c>
      <c r="F1836" s="3" t="s">
        <v>633</v>
      </c>
    </row>
    <row r="1837" spans="1:6" x14ac:dyDescent="0.25">
      <c r="A1837" s="3" t="s">
        <v>428</v>
      </c>
      <c r="B1837" s="3" t="s">
        <v>637</v>
      </c>
      <c r="C1837" s="3" t="s">
        <v>107</v>
      </c>
      <c r="D1837" s="3" t="s">
        <v>632</v>
      </c>
      <c r="E1837" s="3">
        <v>-3.8338399999999999</v>
      </c>
      <c r="F1837" s="3" t="s">
        <v>633</v>
      </c>
    </row>
    <row r="1838" spans="1:6" x14ac:dyDescent="0.25">
      <c r="A1838" s="3" t="s">
        <v>428</v>
      </c>
      <c r="B1838" s="3" t="s">
        <v>637</v>
      </c>
      <c r="C1838" s="3" t="s">
        <v>119</v>
      </c>
      <c r="D1838" s="3" t="s">
        <v>632</v>
      </c>
      <c r="E1838" s="3">
        <v>-3.9614699999999998</v>
      </c>
      <c r="F1838" s="3" t="s">
        <v>633</v>
      </c>
    </row>
    <row r="1839" spans="1:6" x14ac:dyDescent="0.25">
      <c r="A1839" s="3" t="s">
        <v>428</v>
      </c>
      <c r="B1839" s="3" t="s">
        <v>637</v>
      </c>
      <c r="C1839" s="3" t="s">
        <v>127</v>
      </c>
      <c r="D1839" s="3" t="s">
        <v>632</v>
      </c>
      <c r="E1839" s="3">
        <v>-3.7972100000000002</v>
      </c>
      <c r="F1839" s="3" t="s">
        <v>633</v>
      </c>
    </row>
    <row r="1840" spans="1:6" x14ac:dyDescent="0.25">
      <c r="A1840" s="3" t="s">
        <v>428</v>
      </c>
      <c r="B1840" s="3" t="s">
        <v>637</v>
      </c>
      <c r="C1840" s="3" t="s">
        <v>135</v>
      </c>
      <c r="D1840" s="3" t="s">
        <v>632</v>
      </c>
      <c r="E1840" s="3">
        <v>-4.0241600000000002</v>
      </c>
      <c r="F1840" s="3" t="s">
        <v>633</v>
      </c>
    </row>
    <row r="1841" spans="1:6" x14ac:dyDescent="0.25">
      <c r="A1841" s="3" t="s">
        <v>428</v>
      </c>
      <c r="B1841" s="3" t="s">
        <v>637</v>
      </c>
      <c r="C1841" s="3" t="s">
        <v>143</v>
      </c>
      <c r="D1841" s="3" t="s">
        <v>632</v>
      </c>
      <c r="E1841" s="3">
        <v>-3.9092099999999999</v>
      </c>
      <c r="F1841" s="3" t="s">
        <v>633</v>
      </c>
    </row>
    <row r="1842" spans="1:6" x14ac:dyDescent="0.25">
      <c r="A1842" s="3" t="s">
        <v>428</v>
      </c>
      <c r="B1842" s="3" t="s">
        <v>637</v>
      </c>
      <c r="C1842" s="3" t="s">
        <v>151</v>
      </c>
      <c r="D1842" s="3" t="s">
        <v>632</v>
      </c>
      <c r="E1842" s="3">
        <v>-3.9015499999999999</v>
      </c>
      <c r="F1842" s="3" t="s">
        <v>633</v>
      </c>
    </row>
    <row r="1843" spans="1:6" x14ac:dyDescent="0.25">
      <c r="A1843" s="3" t="s">
        <v>428</v>
      </c>
      <c r="B1843" s="3" t="s">
        <v>637</v>
      </c>
      <c r="C1843" s="3" t="s">
        <v>159</v>
      </c>
      <c r="D1843" s="3" t="s">
        <v>632</v>
      </c>
      <c r="E1843" s="3">
        <v>-3.8696199999999998</v>
      </c>
      <c r="F1843" s="3" t="s">
        <v>633</v>
      </c>
    </row>
    <row r="1844" spans="1:6" x14ac:dyDescent="0.25">
      <c r="A1844" s="3" t="s">
        <v>428</v>
      </c>
      <c r="B1844" s="3" t="s">
        <v>637</v>
      </c>
      <c r="C1844" s="3" t="s">
        <v>167</v>
      </c>
      <c r="D1844" s="3" t="s">
        <v>632</v>
      </c>
      <c r="E1844" s="3">
        <v>-3.8898600000000001</v>
      </c>
      <c r="F1844" s="3" t="s">
        <v>633</v>
      </c>
    </row>
    <row r="1845" spans="1:6" x14ac:dyDescent="0.25">
      <c r="A1845" s="3" t="s">
        <v>428</v>
      </c>
      <c r="B1845" s="3" t="s">
        <v>637</v>
      </c>
      <c r="C1845" s="3" t="s">
        <v>177</v>
      </c>
      <c r="D1845" s="3" t="s">
        <v>634</v>
      </c>
      <c r="E1845" s="3">
        <v>-3.56867</v>
      </c>
      <c r="F1845" s="3" t="s">
        <v>633</v>
      </c>
    </row>
    <row r="1846" spans="1:6" x14ac:dyDescent="0.25">
      <c r="A1846" s="3" t="s">
        <v>428</v>
      </c>
      <c r="B1846" s="3" t="s">
        <v>637</v>
      </c>
      <c r="C1846" s="3" t="s">
        <v>185</v>
      </c>
      <c r="D1846" s="3" t="s">
        <v>634</v>
      </c>
      <c r="E1846" s="3">
        <v>-3.79528</v>
      </c>
      <c r="F1846" s="3" t="s">
        <v>633</v>
      </c>
    </row>
    <row r="1847" spans="1:6" x14ac:dyDescent="0.25">
      <c r="A1847" s="3" t="s">
        <v>428</v>
      </c>
      <c r="B1847" s="3" t="s">
        <v>637</v>
      </c>
      <c r="C1847" s="3" t="s">
        <v>193</v>
      </c>
      <c r="D1847" s="3" t="s">
        <v>634</v>
      </c>
      <c r="E1847" s="3">
        <v>-3.7566899999999999</v>
      </c>
      <c r="F1847" s="3" t="s">
        <v>633</v>
      </c>
    </row>
    <row r="1848" spans="1:6" x14ac:dyDescent="0.25">
      <c r="A1848" s="3" t="s">
        <v>428</v>
      </c>
      <c r="B1848" s="3" t="s">
        <v>637</v>
      </c>
      <c r="C1848" s="3" t="s">
        <v>201</v>
      </c>
      <c r="D1848" s="3" t="s">
        <v>634</v>
      </c>
      <c r="E1848" s="3">
        <v>-3.75596</v>
      </c>
      <c r="F1848" s="3" t="s">
        <v>633</v>
      </c>
    </row>
    <row r="1849" spans="1:6" x14ac:dyDescent="0.25">
      <c r="A1849" s="3" t="s">
        <v>428</v>
      </c>
      <c r="B1849" s="3" t="s">
        <v>637</v>
      </c>
      <c r="C1849" s="3" t="s">
        <v>209</v>
      </c>
      <c r="D1849" s="3" t="s">
        <v>634</v>
      </c>
      <c r="E1849" s="3">
        <v>-3.4968400000000002</v>
      </c>
      <c r="F1849" s="3" t="s">
        <v>633</v>
      </c>
    </row>
    <row r="1850" spans="1:6" x14ac:dyDescent="0.25">
      <c r="A1850" s="3" t="s">
        <v>428</v>
      </c>
      <c r="B1850" s="3" t="s">
        <v>637</v>
      </c>
      <c r="C1850" s="3" t="s">
        <v>217</v>
      </c>
      <c r="D1850" s="3" t="s">
        <v>634</v>
      </c>
      <c r="E1850" s="3">
        <v>-3.6848000000000001</v>
      </c>
      <c r="F1850" s="3" t="s">
        <v>633</v>
      </c>
    </row>
    <row r="1851" spans="1:6" x14ac:dyDescent="0.25">
      <c r="A1851" s="3" t="s">
        <v>428</v>
      </c>
      <c r="B1851" s="3" t="s">
        <v>637</v>
      </c>
      <c r="C1851" s="3" t="s">
        <v>225</v>
      </c>
      <c r="D1851" s="3" t="s">
        <v>634</v>
      </c>
      <c r="E1851" s="3">
        <v>-3.6909200000000002</v>
      </c>
      <c r="F1851" s="3" t="s">
        <v>633</v>
      </c>
    </row>
    <row r="1852" spans="1:6" x14ac:dyDescent="0.25">
      <c r="A1852" s="3" t="s">
        <v>428</v>
      </c>
      <c r="B1852" s="3" t="s">
        <v>637</v>
      </c>
      <c r="C1852" s="3" t="s">
        <v>233</v>
      </c>
      <c r="D1852" s="3" t="s">
        <v>634</v>
      </c>
      <c r="E1852" s="3">
        <v>-3.8813499999999999</v>
      </c>
      <c r="F1852" s="3" t="s">
        <v>633</v>
      </c>
    </row>
    <row r="1853" spans="1:6" x14ac:dyDescent="0.25">
      <c r="A1853" s="3" t="s">
        <v>428</v>
      </c>
      <c r="B1853" s="3" t="s">
        <v>637</v>
      </c>
      <c r="C1853" s="3" t="s">
        <v>242</v>
      </c>
      <c r="D1853" s="3" t="s">
        <v>635</v>
      </c>
      <c r="E1853" s="3">
        <v>-3.18262</v>
      </c>
      <c r="F1853" s="3" t="s">
        <v>633</v>
      </c>
    </row>
    <row r="1854" spans="1:6" x14ac:dyDescent="0.25">
      <c r="A1854" s="3" t="s">
        <v>428</v>
      </c>
      <c r="B1854" s="3" t="s">
        <v>637</v>
      </c>
      <c r="C1854" s="3" t="s">
        <v>250</v>
      </c>
      <c r="D1854" s="3" t="s">
        <v>635</v>
      </c>
      <c r="E1854" s="3">
        <v>-3.0678700000000001</v>
      </c>
      <c r="F1854" s="3" t="s">
        <v>633</v>
      </c>
    </row>
    <row r="1855" spans="1:6" x14ac:dyDescent="0.25">
      <c r="A1855" s="3" t="s">
        <v>428</v>
      </c>
      <c r="B1855" s="3" t="s">
        <v>637</v>
      </c>
      <c r="C1855" s="3" t="s">
        <v>258</v>
      </c>
      <c r="D1855" s="3" t="s">
        <v>635</v>
      </c>
      <c r="E1855" s="3">
        <v>-3.3079299999999998</v>
      </c>
      <c r="F1855" s="3" t="s">
        <v>633</v>
      </c>
    </row>
    <row r="1856" spans="1:6" x14ac:dyDescent="0.25">
      <c r="A1856" s="3" t="s">
        <v>428</v>
      </c>
      <c r="B1856" s="3" t="s">
        <v>637</v>
      </c>
      <c r="C1856" s="3" t="s">
        <v>266</v>
      </c>
      <c r="D1856" s="3" t="s">
        <v>635</v>
      </c>
      <c r="E1856" s="3">
        <v>-3.0801400000000001</v>
      </c>
      <c r="F1856" s="3" t="s">
        <v>633</v>
      </c>
    </row>
    <row r="1857" spans="1:6" x14ac:dyDescent="0.25">
      <c r="A1857" s="3" t="s">
        <v>428</v>
      </c>
      <c r="B1857" s="3" t="s">
        <v>637</v>
      </c>
      <c r="C1857" s="3" t="s">
        <v>274</v>
      </c>
      <c r="D1857" s="3" t="s">
        <v>635</v>
      </c>
      <c r="E1857" s="3">
        <v>-2.91919</v>
      </c>
      <c r="F1857" s="3" t="s">
        <v>633</v>
      </c>
    </row>
    <row r="1858" spans="1:6" x14ac:dyDescent="0.25">
      <c r="A1858" s="3" t="s">
        <v>428</v>
      </c>
      <c r="B1858" s="3" t="s">
        <v>637</v>
      </c>
      <c r="C1858" s="3" t="s">
        <v>282</v>
      </c>
      <c r="D1858" s="3" t="s">
        <v>635</v>
      </c>
      <c r="E1858" s="3">
        <v>-3.4215399999999998</v>
      </c>
      <c r="F1858" s="3" t="s">
        <v>633</v>
      </c>
    </row>
    <row r="1859" spans="1:6" x14ac:dyDescent="0.25">
      <c r="A1859" s="3" t="s">
        <v>428</v>
      </c>
      <c r="B1859" s="3" t="s">
        <v>637</v>
      </c>
      <c r="C1859" s="3" t="s">
        <v>290</v>
      </c>
      <c r="D1859" s="3" t="s">
        <v>635</v>
      </c>
      <c r="E1859" s="3">
        <v>-3.14785</v>
      </c>
      <c r="F1859" s="3" t="s">
        <v>633</v>
      </c>
    </row>
    <row r="1860" spans="1:6" x14ac:dyDescent="0.25">
      <c r="A1860" s="3" t="s">
        <v>428</v>
      </c>
      <c r="B1860" s="3" t="s">
        <v>637</v>
      </c>
      <c r="C1860" s="3" t="s">
        <v>298</v>
      </c>
      <c r="D1860" s="3" t="s">
        <v>635</v>
      </c>
      <c r="E1860" s="3">
        <v>-3.35771</v>
      </c>
      <c r="F1860" s="3" t="s">
        <v>633</v>
      </c>
    </row>
    <row r="1861" spans="1:6" x14ac:dyDescent="0.25">
      <c r="A1861" s="3" t="s">
        <v>428</v>
      </c>
      <c r="B1861" s="3" t="s">
        <v>637</v>
      </c>
      <c r="C1861" s="3" t="s">
        <v>308</v>
      </c>
      <c r="D1861" s="3" t="s">
        <v>636</v>
      </c>
      <c r="E1861" s="3">
        <v>-3.2629000000000001</v>
      </c>
      <c r="F1861" s="3" t="s">
        <v>633</v>
      </c>
    </row>
    <row r="1862" spans="1:6" x14ac:dyDescent="0.25">
      <c r="A1862" s="3" t="s">
        <v>428</v>
      </c>
      <c r="B1862" s="3" t="s">
        <v>637</v>
      </c>
      <c r="C1862" s="3" t="s">
        <v>316</v>
      </c>
      <c r="D1862" s="3" t="s">
        <v>636</v>
      </c>
      <c r="E1862" s="3">
        <v>-3.4925600000000001</v>
      </c>
      <c r="F1862" s="3" t="s">
        <v>633</v>
      </c>
    </row>
    <row r="1863" spans="1:6" x14ac:dyDescent="0.25">
      <c r="A1863" s="3" t="s">
        <v>428</v>
      </c>
      <c r="B1863" s="3" t="s">
        <v>637</v>
      </c>
      <c r="C1863" s="3" t="s">
        <v>324</v>
      </c>
      <c r="D1863" s="3" t="s">
        <v>636</v>
      </c>
      <c r="E1863" s="3">
        <v>-3.25</v>
      </c>
      <c r="F1863" s="3" t="s">
        <v>633</v>
      </c>
    </row>
    <row r="1864" spans="1:6" x14ac:dyDescent="0.25">
      <c r="A1864" s="3" t="s">
        <v>428</v>
      </c>
      <c r="B1864" s="3" t="s">
        <v>637</v>
      </c>
      <c r="C1864" s="3" t="s">
        <v>332</v>
      </c>
      <c r="D1864" s="3" t="s">
        <v>636</v>
      </c>
      <c r="E1864" s="3">
        <v>-3.2568800000000002</v>
      </c>
      <c r="F1864" s="3" t="s">
        <v>633</v>
      </c>
    </row>
    <row r="1865" spans="1:6" x14ac:dyDescent="0.25">
      <c r="A1865" s="3" t="s">
        <v>428</v>
      </c>
      <c r="B1865" s="3" t="s">
        <v>637</v>
      </c>
      <c r="C1865" s="3" t="s">
        <v>340</v>
      </c>
      <c r="D1865" s="3" t="s">
        <v>636</v>
      </c>
      <c r="E1865" s="3">
        <v>-3.3854299999999999</v>
      </c>
      <c r="F1865" s="3" t="s">
        <v>633</v>
      </c>
    </row>
    <row r="1866" spans="1:6" x14ac:dyDescent="0.25">
      <c r="A1866" s="3" t="s">
        <v>428</v>
      </c>
      <c r="B1866" s="3" t="s">
        <v>637</v>
      </c>
      <c r="C1866" s="3" t="s">
        <v>348</v>
      </c>
      <c r="D1866" s="3" t="s">
        <v>636</v>
      </c>
      <c r="E1866" s="3">
        <v>-3.3872200000000001</v>
      </c>
      <c r="F1866" s="3" t="s">
        <v>633</v>
      </c>
    </row>
    <row r="1867" spans="1:6" x14ac:dyDescent="0.25">
      <c r="A1867" s="3" t="s">
        <v>428</v>
      </c>
      <c r="B1867" s="3" t="s">
        <v>637</v>
      </c>
      <c r="C1867" s="3" t="s">
        <v>356</v>
      </c>
      <c r="D1867" s="3" t="s">
        <v>636</v>
      </c>
      <c r="E1867" s="3">
        <v>-3.2184300000000001</v>
      </c>
      <c r="F1867" s="3" t="s">
        <v>633</v>
      </c>
    </row>
    <row r="1868" spans="1:6" x14ac:dyDescent="0.25">
      <c r="A1868" s="3" t="s">
        <v>428</v>
      </c>
      <c r="B1868" s="3" t="s">
        <v>637</v>
      </c>
      <c r="C1868" s="3" t="s">
        <v>364</v>
      </c>
      <c r="D1868" s="3" t="s">
        <v>636</v>
      </c>
      <c r="E1868" s="3">
        <v>-3.2648700000000002</v>
      </c>
      <c r="F1868" s="3" t="s">
        <v>633</v>
      </c>
    </row>
    <row r="1869" spans="1:6" x14ac:dyDescent="0.25">
      <c r="A1869" s="3" t="s">
        <v>428</v>
      </c>
      <c r="B1869" s="3" t="s">
        <v>637</v>
      </c>
      <c r="C1869" s="3" t="s">
        <v>372</v>
      </c>
      <c r="D1869" s="3" t="s">
        <v>637</v>
      </c>
      <c r="E1869" s="3">
        <v>-0.42513899999999999</v>
      </c>
      <c r="F1869" s="3" t="s">
        <v>633</v>
      </c>
    </row>
    <row r="1870" spans="1:6" x14ac:dyDescent="0.25">
      <c r="A1870" s="3" t="s">
        <v>428</v>
      </c>
      <c r="B1870" s="3" t="s">
        <v>637</v>
      </c>
      <c r="C1870" s="3" t="s">
        <v>380</v>
      </c>
      <c r="D1870" s="3" t="s">
        <v>637</v>
      </c>
      <c r="E1870" s="3">
        <v>-0.50164699999999995</v>
      </c>
      <c r="F1870" s="3" t="s">
        <v>633</v>
      </c>
    </row>
    <row r="1871" spans="1:6" x14ac:dyDescent="0.25">
      <c r="A1871" s="3" t="s">
        <v>428</v>
      </c>
      <c r="B1871" s="3" t="s">
        <v>637</v>
      </c>
      <c r="C1871" s="3" t="s">
        <v>388</v>
      </c>
      <c r="D1871" s="3" t="s">
        <v>637</v>
      </c>
      <c r="E1871" s="3">
        <v>-0.21281600000000001</v>
      </c>
      <c r="F1871" s="3" t="s">
        <v>633</v>
      </c>
    </row>
    <row r="1872" spans="1:6" x14ac:dyDescent="0.25">
      <c r="A1872" s="3" t="s">
        <v>428</v>
      </c>
      <c r="B1872" s="3" t="s">
        <v>637</v>
      </c>
      <c r="C1872" s="3" t="s">
        <v>396</v>
      </c>
      <c r="D1872" s="3" t="s">
        <v>637</v>
      </c>
      <c r="E1872" s="3">
        <v>-0.37928000000000001</v>
      </c>
      <c r="F1872" s="3" t="s">
        <v>633</v>
      </c>
    </row>
    <row r="1873" spans="1:6" x14ac:dyDescent="0.25">
      <c r="A1873" s="3" t="s">
        <v>428</v>
      </c>
      <c r="B1873" s="3" t="s">
        <v>637</v>
      </c>
      <c r="C1873" s="3" t="s">
        <v>404</v>
      </c>
      <c r="D1873" s="3" t="s">
        <v>637</v>
      </c>
      <c r="E1873" s="3">
        <v>-0.18429499999999999</v>
      </c>
      <c r="F1873" s="3" t="s">
        <v>633</v>
      </c>
    </row>
    <row r="1874" spans="1:6" x14ac:dyDescent="0.25">
      <c r="A1874" s="3" t="s">
        <v>428</v>
      </c>
      <c r="B1874" s="3" t="s">
        <v>637</v>
      </c>
      <c r="C1874" s="3" t="s">
        <v>412</v>
      </c>
      <c r="D1874" s="3" t="s">
        <v>637</v>
      </c>
      <c r="E1874" s="3">
        <v>-0.33710200000000001</v>
      </c>
      <c r="F1874" s="3" t="s">
        <v>633</v>
      </c>
    </row>
    <row r="1875" spans="1:6" x14ac:dyDescent="0.25">
      <c r="A1875" s="3" t="s">
        <v>428</v>
      </c>
      <c r="B1875" s="3" t="s">
        <v>637</v>
      </c>
      <c r="C1875" s="3" t="s">
        <v>420</v>
      </c>
      <c r="D1875" s="3" t="s">
        <v>637</v>
      </c>
      <c r="E1875" s="3">
        <v>-0.34093899999999999</v>
      </c>
      <c r="F1875" s="3" t="s">
        <v>633</v>
      </c>
    </row>
    <row r="1876" spans="1:6" x14ac:dyDescent="0.25">
      <c r="A1876" s="3" t="s">
        <v>428</v>
      </c>
      <c r="B1876" s="3" t="s">
        <v>637</v>
      </c>
      <c r="C1876" s="3" t="s">
        <v>439</v>
      </c>
      <c r="D1876" s="3" t="s">
        <v>638</v>
      </c>
      <c r="E1876" s="3">
        <v>-16.319199999999999</v>
      </c>
      <c r="F1876" s="3" t="s">
        <v>633</v>
      </c>
    </row>
    <row r="1877" spans="1:6" x14ac:dyDescent="0.25">
      <c r="A1877" s="3" t="s">
        <v>428</v>
      </c>
      <c r="B1877" s="3" t="s">
        <v>637</v>
      </c>
      <c r="C1877" s="3" t="s">
        <v>447</v>
      </c>
      <c r="D1877" s="3" t="s">
        <v>638</v>
      </c>
      <c r="E1877" s="3">
        <v>-15.7148</v>
      </c>
      <c r="F1877" s="3" t="s">
        <v>633</v>
      </c>
    </row>
    <row r="1878" spans="1:6" x14ac:dyDescent="0.25">
      <c r="A1878" s="3" t="s">
        <v>428</v>
      </c>
      <c r="B1878" s="3" t="s">
        <v>637</v>
      </c>
      <c r="C1878" s="3" t="s">
        <v>455</v>
      </c>
      <c r="D1878" s="3" t="s">
        <v>638</v>
      </c>
      <c r="E1878" s="3">
        <v>-16.1404</v>
      </c>
      <c r="F1878" s="3" t="s">
        <v>633</v>
      </c>
    </row>
    <row r="1879" spans="1:6" x14ac:dyDescent="0.25">
      <c r="A1879" s="3" t="s">
        <v>428</v>
      </c>
      <c r="B1879" s="3" t="s">
        <v>637</v>
      </c>
      <c r="C1879" s="3" t="s">
        <v>463</v>
      </c>
      <c r="D1879" s="3" t="s">
        <v>638</v>
      </c>
      <c r="E1879" s="3">
        <v>-15.869300000000001</v>
      </c>
      <c r="F1879" s="3" t="s">
        <v>633</v>
      </c>
    </row>
    <row r="1880" spans="1:6" x14ac:dyDescent="0.25">
      <c r="A1880" s="3" t="s">
        <v>428</v>
      </c>
      <c r="B1880" s="3" t="s">
        <v>637</v>
      </c>
      <c r="C1880" s="3" t="s">
        <v>473</v>
      </c>
      <c r="D1880" s="3" t="s">
        <v>639</v>
      </c>
      <c r="E1880" s="3">
        <v>-9.2255400000000005</v>
      </c>
      <c r="F1880" s="3" t="s">
        <v>633</v>
      </c>
    </row>
    <row r="1881" spans="1:6" x14ac:dyDescent="0.25">
      <c r="A1881" s="3" t="s">
        <v>428</v>
      </c>
      <c r="B1881" s="3" t="s">
        <v>637</v>
      </c>
      <c r="C1881" s="3" t="s">
        <v>482</v>
      </c>
      <c r="D1881" s="3" t="s">
        <v>639</v>
      </c>
      <c r="E1881" s="3">
        <v>-10.204599999999999</v>
      </c>
      <c r="F1881" s="3" t="s">
        <v>633</v>
      </c>
    </row>
    <row r="1882" spans="1:6" x14ac:dyDescent="0.25">
      <c r="A1882" s="3" t="s">
        <v>428</v>
      </c>
      <c r="B1882" s="3" t="s">
        <v>637</v>
      </c>
      <c r="C1882" s="3" t="s">
        <v>490</v>
      </c>
      <c r="D1882" s="3" t="s">
        <v>639</v>
      </c>
      <c r="E1882" s="3">
        <v>-10.0504</v>
      </c>
      <c r="F1882" s="3" t="s">
        <v>633</v>
      </c>
    </row>
    <row r="1883" spans="1:6" x14ac:dyDescent="0.25">
      <c r="A1883" s="3" t="s">
        <v>428</v>
      </c>
      <c r="B1883" s="3" t="s">
        <v>637</v>
      </c>
      <c r="C1883" s="3" t="s">
        <v>498</v>
      </c>
      <c r="D1883" s="3" t="s">
        <v>639</v>
      </c>
      <c r="E1883" s="3">
        <v>-9.8960100000000004</v>
      </c>
      <c r="F1883" s="3" t="s">
        <v>633</v>
      </c>
    </row>
    <row r="1884" spans="1:6" x14ac:dyDescent="0.25">
      <c r="A1884" s="3" t="s">
        <v>439</v>
      </c>
      <c r="B1884" s="3" t="s">
        <v>638</v>
      </c>
      <c r="C1884" s="3" t="s">
        <v>107</v>
      </c>
      <c r="D1884" s="3" t="s">
        <v>632</v>
      </c>
      <c r="E1884" s="3">
        <v>-13.848100000000001</v>
      </c>
      <c r="F1884" s="3" t="s">
        <v>633</v>
      </c>
    </row>
    <row r="1885" spans="1:6" x14ac:dyDescent="0.25">
      <c r="A1885" s="3" t="s">
        <v>439</v>
      </c>
      <c r="B1885" s="3" t="s">
        <v>638</v>
      </c>
      <c r="C1885" s="3" t="s">
        <v>119</v>
      </c>
      <c r="D1885" s="3" t="s">
        <v>632</v>
      </c>
      <c r="E1885" s="3">
        <v>-14.277200000000001</v>
      </c>
      <c r="F1885" s="3" t="s">
        <v>633</v>
      </c>
    </row>
    <row r="1886" spans="1:6" x14ac:dyDescent="0.25">
      <c r="A1886" s="3" t="s">
        <v>439</v>
      </c>
      <c r="B1886" s="3" t="s">
        <v>638</v>
      </c>
      <c r="C1886" s="3" t="s">
        <v>127</v>
      </c>
      <c r="D1886" s="3" t="s">
        <v>632</v>
      </c>
      <c r="E1886" s="3">
        <v>-13.54</v>
      </c>
      <c r="F1886" s="3" t="s">
        <v>633</v>
      </c>
    </row>
    <row r="1887" spans="1:6" x14ac:dyDescent="0.25">
      <c r="A1887" s="3" t="s">
        <v>439</v>
      </c>
      <c r="B1887" s="3" t="s">
        <v>638</v>
      </c>
      <c r="C1887" s="3" t="s">
        <v>135</v>
      </c>
      <c r="D1887" s="3" t="s">
        <v>632</v>
      </c>
      <c r="E1887" s="3">
        <v>-14.6792</v>
      </c>
      <c r="F1887" s="3" t="s">
        <v>633</v>
      </c>
    </row>
    <row r="1888" spans="1:6" x14ac:dyDescent="0.25">
      <c r="A1888" s="3" t="s">
        <v>439</v>
      </c>
      <c r="B1888" s="3" t="s">
        <v>638</v>
      </c>
      <c r="C1888" s="3" t="s">
        <v>143</v>
      </c>
      <c r="D1888" s="3" t="s">
        <v>632</v>
      </c>
      <c r="E1888" s="3">
        <v>-14.069000000000001</v>
      </c>
      <c r="F1888" s="3" t="s">
        <v>633</v>
      </c>
    </row>
    <row r="1889" spans="1:6" x14ac:dyDescent="0.25">
      <c r="A1889" s="3" t="s">
        <v>439</v>
      </c>
      <c r="B1889" s="3" t="s">
        <v>638</v>
      </c>
      <c r="C1889" s="3" t="s">
        <v>151</v>
      </c>
      <c r="D1889" s="3" t="s">
        <v>632</v>
      </c>
      <c r="E1889" s="3">
        <v>-13.960699999999999</v>
      </c>
      <c r="F1889" s="3" t="s">
        <v>633</v>
      </c>
    </row>
    <row r="1890" spans="1:6" x14ac:dyDescent="0.25">
      <c r="A1890" s="3" t="s">
        <v>439</v>
      </c>
      <c r="B1890" s="3" t="s">
        <v>638</v>
      </c>
      <c r="C1890" s="3" t="s">
        <v>159</v>
      </c>
      <c r="D1890" s="3" t="s">
        <v>632</v>
      </c>
      <c r="E1890" s="3">
        <v>-13.85</v>
      </c>
      <c r="F1890" s="3" t="s">
        <v>633</v>
      </c>
    </row>
    <row r="1891" spans="1:6" x14ac:dyDescent="0.25">
      <c r="A1891" s="3" t="s">
        <v>439</v>
      </c>
      <c r="B1891" s="3" t="s">
        <v>638</v>
      </c>
      <c r="C1891" s="3" t="s">
        <v>167</v>
      </c>
      <c r="D1891" s="3" t="s">
        <v>632</v>
      </c>
      <c r="E1891" s="3">
        <v>-14.0753</v>
      </c>
      <c r="F1891" s="3" t="s">
        <v>633</v>
      </c>
    </row>
    <row r="1892" spans="1:6" x14ac:dyDescent="0.25">
      <c r="A1892" s="3" t="s">
        <v>439</v>
      </c>
      <c r="B1892" s="3" t="s">
        <v>638</v>
      </c>
      <c r="C1892" s="3" t="s">
        <v>177</v>
      </c>
      <c r="D1892" s="3" t="s">
        <v>634</v>
      </c>
      <c r="E1892" s="3">
        <v>-12.559100000000001</v>
      </c>
      <c r="F1892" s="3" t="s">
        <v>633</v>
      </c>
    </row>
    <row r="1893" spans="1:6" x14ac:dyDescent="0.25">
      <c r="A1893" s="3" t="s">
        <v>439</v>
      </c>
      <c r="B1893" s="3" t="s">
        <v>638</v>
      </c>
      <c r="C1893" s="3" t="s">
        <v>185</v>
      </c>
      <c r="D1893" s="3" t="s">
        <v>634</v>
      </c>
      <c r="E1893" s="3">
        <v>-13.430999999999999</v>
      </c>
      <c r="F1893" s="3" t="s">
        <v>633</v>
      </c>
    </row>
    <row r="1894" spans="1:6" x14ac:dyDescent="0.25">
      <c r="A1894" s="3" t="s">
        <v>439</v>
      </c>
      <c r="B1894" s="3" t="s">
        <v>638</v>
      </c>
      <c r="C1894" s="3" t="s">
        <v>193</v>
      </c>
      <c r="D1894" s="3" t="s">
        <v>634</v>
      </c>
      <c r="E1894" s="3">
        <v>-13.3148</v>
      </c>
      <c r="F1894" s="3" t="s">
        <v>633</v>
      </c>
    </row>
    <row r="1895" spans="1:6" x14ac:dyDescent="0.25">
      <c r="A1895" s="3" t="s">
        <v>439</v>
      </c>
      <c r="B1895" s="3" t="s">
        <v>638</v>
      </c>
      <c r="C1895" s="3" t="s">
        <v>201</v>
      </c>
      <c r="D1895" s="3" t="s">
        <v>634</v>
      </c>
      <c r="E1895" s="3">
        <v>-13.372199999999999</v>
      </c>
      <c r="F1895" s="3" t="s">
        <v>633</v>
      </c>
    </row>
    <row r="1896" spans="1:6" x14ac:dyDescent="0.25">
      <c r="A1896" s="3" t="s">
        <v>439</v>
      </c>
      <c r="B1896" s="3" t="s">
        <v>638</v>
      </c>
      <c r="C1896" s="3" t="s">
        <v>209</v>
      </c>
      <c r="D1896" s="3" t="s">
        <v>634</v>
      </c>
      <c r="E1896" s="3">
        <v>-12.253500000000001</v>
      </c>
      <c r="F1896" s="3" t="s">
        <v>633</v>
      </c>
    </row>
    <row r="1897" spans="1:6" x14ac:dyDescent="0.25">
      <c r="A1897" s="3" t="s">
        <v>439</v>
      </c>
      <c r="B1897" s="3" t="s">
        <v>638</v>
      </c>
      <c r="C1897" s="3" t="s">
        <v>217</v>
      </c>
      <c r="D1897" s="3" t="s">
        <v>634</v>
      </c>
      <c r="E1897" s="3">
        <v>-13.005699999999999</v>
      </c>
      <c r="F1897" s="3" t="s">
        <v>633</v>
      </c>
    </row>
    <row r="1898" spans="1:6" x14ac:dyDescent="0.25">
      <c r="A1898" s="3" t="s">
        <v>439</v>
      </c>
      <c r="B1898" s="3" t="s">
        <v>638</v>
      </c>
      <c r="C1898" s="3" t="s">
        <v>225</v>
      </c>
      <c r="D1898" s="3" t="s">
        <v>634</v>
      </c>
      <c r="E1898" s="3">
        <v>-12.9153</v>
      </c>
      <c r="F1898" s="3" t="s">
        <v>633</v>
      </c>
    </row>
    <row r="1899" spans="1:6" x14ac:dyDescent="0.25">
      <c r="A1899" s="3" t="s">
        <v>439</v>
      </c>
      <c r="B1899" s="3" t="s">
        <v>638</v>
      </c>
      <c r="C1899" s="3" t="s">
        <v>233</v>
      </c>
      <c r="D1899" s="3" t="s">
        <v>634</v>
      </c>
      <c r="E1899" s="3">
        <v>-13.7683</v>
      </c>
      <c r="F1899" s="3" t="s">
        <v>633</v>
      </c>
    </row>
    <row r="1900" spans="1:6" x14ac:dyDescent="0.25">
      <c r="A1900" s="3" t="s">
        <v>439</v>
      </c>
      <c r="B1900" s="3" t="s">
        <v>638</v>
      </c>
      <c r="C1900" s="3" t="s">
        <v>242</v>
      </c>
      <c r="D1900" s="3" t="s">
        <v>635</v>
      </c>
      <c r="E1900" s="3">
        <v>-11.0204</v>
      </c>
      <c r="F1900" s="3" t="s">
        <v>633</v>
      </c>
    </row>
    <row r="1901" spans="1:6" x14ac:dyDescent="0.25">
      <c r="A1901" s="3" t="s">
        <v>439</v>
      </c>
      <c r="B1901" s="3" t="s">
        <v>638</v>
      </c>
      <c r="C1901" s="3" t="s">
        <v>250</v>
      </c>
      <c r="D1901" s="3" t="s">
        <v>635</v>
      </c>
      <c r="E1901" s="3">
        <v>-10.476699999999999</v>
      </c>
      <c r="F1901" s="3" t="s">
        <v>633</v>
      </c>
    </row>
    <row r="1902" spans="1:6" x14ac:dyDescent="0.25">
      <c r="A1902" s="3" t="s">
        <v>439</v>
      </c>
      <c r="B1902" s="3" t="s">
        <v>638</v>
      </c>
      <c r="C1902" s="3" t="s">
        <v>258</v>
      </c>
      <c r="D1902" s="3" t="s">
        <v>635</v>
      </c>
      <c r="E1902" s="3">
        <v>-11.5428</v>
      </c>
      <c r="F1902" s="3" t="s">
        <v>633</v>
      </c>
    </row>
    <row r="1903" spans="1:6" x14ac:dyDescent="0.25">
      <c r="A1903" s="3" t="s">
        <v>439</v>
      </c>
      <c r="B1903" s="3" t="s">
        <v>638</v>
      </c>
      <c r="C1903" s="3" t="s">
        <v>266</v>
      </c>
      <c r="D1903" s="3" t="s">
        <v>635</v>
      </c>
      <c r="E1903" s="3">
        <v>-10.656499999999999</v>
      </c>
      <c r="F1903" s="3" t="s">
        <v>633</v>
      </c>
    </row>
    <row r="1904" spans="1:6" x14ac:dyDescent="0.25">
      <c r="A1904" s="3" t="s">
        <v>439</v>
      </c>
      <c r="B1904" s="3" t="s">
        <v>638</v>
      </c>
      <c r="C1904" s="3" t="s">
        <v>274</v>
      </c>
      <c r="D1904" s="3" t="s">
        <v>635</v>
      </c>
      <c r="E1904" s="3">
        <v>-10.0441</v>
      </c>
      <c r="F1904" s="3" t="s">
        <v>633</v>
      </c>
    </row>
    <row r="1905" spans="1:6" x14ac:dyDescent="0.25">
      <c r="A1905" s="3" t="s">
        <v>439</v>
      </c>
      <c r="B1905" s="3" t="s">
        <v>638</v>
      </c>
      <c r="C1905" s="3" t="s">
        <v>282</v>
      </c>
      <c r="D1905" s="3" t="s">
        <v>635</v>
      </c>
      <c r="E1905" s="3">
        <v>-11.953099999999999</v>
      </c>
      <c r="F1905" s="3" t="s">
        <v>633</v>
      </c>
    </row>
    <row r="1906" spans="1:6" x14ac:dyDescent="0.25">
      <c r="A1906" s="3" t="s">
        <v>439</v>
      </c>
      <c r="B1906" s="3" t="s">
        <v>638</v>
      </c>
      <c r="C1906" s="3" t="s">
        <v>290</v>
      </c>
      <c r="D1906" s="3" t="s">
        <v>635</v>
      </c>
      <c r="E1906" s="3">
        <v>-10.867000000000001</v>
      </c>
      <c r="F1906" s="3" t="s">
        <v>633</v>
      </c>
    </row>
    <row r="1907" spans="1:6" x14ac:dyDescent="0.25">
      <c r="A1907" s="3" t="s">
        <v>439</v>
      </c>
      <c r="B1907" s="3" t="s">
        <v>638</v>
      </c>
      <c r="C1907" s="3" t="s">
        <v>298</v>
      </c>
      <c r="D1907" s="3" t="s">
        <v>635</v>
      </c>
      <c r="E1907" s="3">
        <v>-11.634399999999999</v>
      </c>
      <c r="F1907" s="3" t="s">
        <v>633</v>
      </c>
    </row>
    <row r="1908" spans="1:6" x14ac:dyDescent="0.25">
      <c r="A1908" s="3" t="s">
        <v>439</v>
      </c>
      <c r="B1908" s="3" t="s">
        <v>638</v>
      </c>
      <c r="C1908" s="3" t="s">
        <v>308</v>
      </c>
      <c r="D1908" s="3" t="s">
        <v>636</v>
      </c>
      <c r="E1908" s="3">
        <v>-12.1379</v>
      </c>
      <c r="F1908" s="3" t="s">
        <v>633</v>
      </c>
    </row>
    <row r="1909" spans="1:6" x14ac:dyDescent="0.25">
      <c r="A1909" s="3" t="s">
        <v>439</v>
      </c>
      <c r="B1909" s="3" t="s">
        <v>638</v>
      </c>
      <c r="C1909" s="3" t="s">
        <v>316</v>
      </c>
      <c r="D1909" s="3" t="s">
        <v>636</v>
      </c>
      <c r="E1909" s="3">
        <v>-13.171099999999999</v>
      </c>
      <c r="F1909" s="3" t="s">
        <v>633</v>
      </c>
    </row>
    <row r="1910" spans="1:6" x14ac:dyDescent="0.25">
      <c r="A1910" s="3" t="s">
        <v>439</v>
      </c>
      <c r="B1910" s="3" t="s">
        <v>638</v>
      </c>
      <c r="C1910" s="3" t="s">
        <v>324</v>
      </c>
      <c r="D1910" s="3" t="s">
        <v>636</v>
      </c>
      <c r="E1910" s="3">
        <v>-12.0558</v>
      </c>
      <c r="F1910" s="3" t="s">
        <v>633</v>
      </c>
    </row>
    <row r="1911" spans="1:6" x14ac:dyDescent="0.25">
      <c r="A1911" s="3" t="s">
        <v>439</v>
      </c>
      <c r="B1911" s="3" t="s">
        <v>638</v>
      </c>
      <c r="C1911" s="3" t="s">
        <v>332</v>
      </c>
      <c r="D1911" s="3" t="s">
        <v>636</v>
      </c>
      <c r="E1911" s="3">
        <v>-12.003500000000001</v>
      </c>
      <c r="F1911" s="3" t="s">
        <v>633</v>
      </c>
    </row>
    <row r="1912" spans="1:6" x14ac:dyDescent="0.25">
      <c r="A1912" s="3" t="s">
        <v>439</v>
      </c>
      <c r="B1912" s="3" t="s">
        <v>638</v>
      </c>
      <c r="C1912" s="3" t="s">
        <v>340</v>
      </c>
      <c r="D1912" s="3" t="s">
        <v>636</v>
      </c>
      <c r="E1912" s="3">
        <v>-12.7287</v>
      </c>
      <c r="F1912" s="3" t="s">
        <v>633</v>
      </c>
    </row>
    <row r="1913" spans="1:6" x14ac:dyDescent="0.25">
      <c r="A1913" s="3" t="s">
        <v>439</v>
      </c>
      <c r="B1913" s="3" t="s">
        <v>638</v>
      </c>
      <c r="C1913" s="3" t="s">
        <v>348</v>
      </c>
      <c r="D1913" s="3" t="s">
        <v>636</v>
      </c>
      <c r="E1913" s="3">
        <v>-12.604799999999999</v>
      </c>
      <c r="F1913" s="3" t="s">
        <v>633</v>
      </c>
    </row>
    <row r="1914" spans="1:6" x14ac:dyDescent="0.25">
      <c r="A1914" s="3" t="s">
        <v>439</v>
      </c>
      <c r="B1914" s="3" t="s">
        <v>638</v>
      </c>
      <c r="C1914" s="3" t="s">
        <v>356</v>
      </c>
      <c r="D1914" s="3" t="s">
        <v>636</v>
      </c>
      <c r="E1914" s="3">
        <v>-11.9476</v>
      </c>
      <c r="F1914" s="3" t="s">
        <v>633</v>
      </c>
    </row>
    <row r="1915" spans="1:6" x14ac:dyDescent="0.25">
      <c r="A1915" s="3" t="s">
        <v>439</v>
      </c>
      <c r="B1915" s="3" t="s">
        <v>638</v>
      </c>
      <c r="C1915" s="3" t="s">
        <v>364</v>
      </c>
      <c r="D1915" s="3" t="s">
        <v>636</v>
      </c>
      <c r="E1915" s="3">
        <v>-12.126099999999999</v>
      </c>
      <c r="F1915" s="3" t="s">
        <v>633</v>
      </c>
    </row>
    <row r="1916" spans="1:6" x14ac:dyDescent="0.25">
      <c r="A1916" s="3" t="s">
        <v>439</v>
      </c>
      <c r="B1916" s="3" t="s">
        <v>638</v>
      </c>
      <c r="C1916" s="3" t="s">
        <v>372</v>
      </c>
      <c r="D1916" s="3" t="s">
        <v>637</v>
      </c>
      <c r="E1916" s="3">
        <v>-16.007300000000001</v>
      </c>
      <c r="F1916" s="3" t="s">
        <v>633</v>
      </c>
    </row>
    <row r="1917" spans="1:6" x14ac:dyDescent="0.25">
      <c r="A1917" s="3" t="s">
        <v>439</v>
      </c>
      <c r="B1917" s="3" t="s">
        <v>638</v>
      </c>
      <c r="C1917" s="3" t="s">
        <v>380</v>
      </c>
      <c r="D1917" s="3" t="s">
        <v>637</v>
      </c>
      <c r="E1917" s="3">
        <v>-16.444199999999999</v>
      </c>
      <c r="F1917" s="3" t="s">
        <v>633</v>
      </c>
    </row>
    <row r="1918" spans="1:6" x14ac:dyDescent="0.25">
      <c r="A1918" s="3" t="s">
        <v>439</v>
      </c>
      <c r="B1918" s="3" t="s">
        <v>638</v>
      </c>
      <c r="C1918" s="3" t="s">
        <v>388</v>
      </c>
      <c r="D1918" s="3" t="s">
        <v>637</v>
      </c>
      <c r="E1918" s="3">
        <v>-16.278199999999998</v>
      </c>
      <c r="F1918" s="3" t="s">
        <v>633</v>
      </c>
    </row>
    <row r="1919" spans="1:6" x14ac:dyDescent="0.25">
      <c r="A1919" s="3" t="s">
        <v>439</v>
      </c>
      <c r="B1919" s="3" t="s">
        <v>638</v>
      </c>
      <c r="C1919" s="3" t="s">
        <v>396</v>
      </c>
      <c r="D1919" s="3" t="s">
        <v>637</v>
      </c>
      <c r="E1919" s="3">
        <v>-14.7906</v>
      </c>
      <c r="F1919" s="3" t="s">
        <v>633</v>
      </c>
    </row>
    <row r="1920" spans="1:6" x14ac:dyDescent="0.25">
      <c r="A1920" s="3" t="s">
        <v>439</v>
      </c>
      <c r="B1920" s="3" t="s">
        <v>638</v>
      </c>
      <c r="C1920" s="3" t="s">
        <v>404</v>
      </c>
      <c r="D1920" s="3" t="s">
        <v>637</v>
      </c>
      <c r="E1920" s="3">
        <v>-12.9902</v>
      </c>
      <c r="F1920" s="3" t="s">
        <v>633</v>
      </c>
    </row>
    <row r="1921" spans="1:6" x14ac:dyDescent="0.25">
      <c r="A1921" s="3" t="s">
        <v>439</v>
      </c>
      <c r="B1921" s="3" t="s">
        <v>638</v>
      </c>
      <c r="C1921" s="3" t="s">
        <v>412</v>
      </c>
      <c r="D1921" s="3" t="s">
        <v>637</v>
      </c>
      <c r="E1921" s="3">
        <v>-13.848599999999999</v>
      </c>
      <c r="F1921" s="3" t="s">
        <v>633</v>
      </c>
    </row>
    <row r="1922" spans="1:6" x14ac:dyDescent="0.25">
      <c r="A1922" s="3" t="s">
        <v>439</v>
      </c>
      <c r="B1922" s="3" t="s">
        <v>638</v>
      </c>
      <c r="C1922" s="3" t="s">
        <v>420</v>
      </c>
      <c r="D1922" s="3" t="s">
        <v>637</v>
      </c>
      <c r="E1922" s="3">
        <v>-14.823499999999999</v>
      </c>
      <c r="F1922" s="3" t="s">
        <v>633</v>
      </c>
    </row>
    <row r="1923" spans="1:6" x14ac:dyDescent="0.25">
      <c r="A1923" s="3" t="s">
        <v>439</v>
      </c>
      <c r="B1923" s="3" t="s">
        <v>638</v>
      </c>
      <c r="C1923" s="3" t="s">
        <v>428</v>
      </c>
      <c r="D1923" s="3" t="s">
        <v>637</v>
      </c>
      <c r="E1923" s="3">
        <v>-16.319199999999999</v>
      </c>
      <c r="F1923" s="3" t="s">
        <v>633</v>
      </c>
    </row>
    <row r="1924" spans="1:6" x14ac:dyDescent="0.25">
      <c r="A1924" s="3" t="s">
        <v>439</v>
      </c>
      <c r="B1924" s="3" t="s">
        <v>638</v>
      </c>
      <c r="C1924" s="3" t="s">
        <v>447</v>
      </c>
      <c r="D1924" s="3" t="s">
        <v>638</v>
      </c>
      <c r="E1924" s="3">
        <v>-1.16628</v>
      </c>
      <c r="F1924" s="3" t="s">
        <v>633</v>
      </c>
    </row>
    <row r="1925" spans="1:6" x14ac:dyDescent="0.25">
      <c r="A1925" s="3" t="s">
        <v>439</v>
      </c>
      <c r="B1925" s="3" t="s">
        <v>638</v>
      </c>
      <c r="C1925" s="3" t="s">
        <v>455</v>
      </c>
      <c r="D1925" s="3" t="s">
        <v>638</v>
      </c>
      <c r="E1925" s="3">
        <v>-1.2824</v>
      </c>
      <c r="F1925" s="3" t="s">
        <v>633</v>
      </c>
    </row>
    <row r="1926" spans="1:6" x14ac:dyDescent="0.25">
      <c r="A1926" s="3" t="s">
        <v>439</v>
      </c>
      <c r="B1926" s="3" t="s">
        <v>638</v>
      </c>
      <c r="C1926" s="3" t="s">
        <v>463</v>
      </c>
      <c r="D1926" s="3" t="s">
        <v>638</v>
      </c>
      <c r="E1926" s="3">
        <v>-1.20878</v>
      </c>
      <c r="F1926" s="3" t="s">
        <v>633</v>
      </c>
    </row>
    <row r="1927" spans="1:6" x14ac:dyDescent="0.25">
      <c r="A1927" s="3" t="s">
        <v>439</v>
      </c>
      <c r="B1927" s="3" t="s">
        <v>638</v>
      </c>
      <c r="C1927" s="3" t="s">
        <v>473</v>
      </c>
      <c r="D1927" s="3" t="s">
        <v>639</v>
      </c>
      <c r="E1927" s="3">
        <v>-11.9305</v>
      </c>
      <c r="F1927" s="3" t="s">
        <v>633</v>
      </c>
    </row>
    <row r="1928" spans="1:6" x14ac:dyDescent="0.25">
      <c r="A1928" s="3" t="s">
        <v>439</v>
      </c>
      <c r="B1928" s="3" t="s">
        <v>638</v>
      </c>
      <c r="C1928" s="3" t="s">
        <v>482</v>
      </c>
      <c r="D1928" s="3" t="s">
        <v>639</v>
      </c>
      <c r="E1928" s="3">
        <v>-13.6258</v>
      </c>
      <c r="F1928" s="3" t="s">
        <v>633</v>
      </c>
    </row>
    <row r="1929" spans="1:6" x14ac:dyDescent="0.25">
      <c r="A1929" s="3" t="s">
        <v>439</v>
      </c>
      <c r="B1929" s="3" t="s">
        <v>638</v>
      </c>
      <c r="C1929" s="3" t="s">
        <v>490</v>
      </c>
      <c r="D1929" s="3" t="s">
        <v>639</v>
      </c>
      <c r="E1929" s="3">
        <v>-13.373799999999999</v>
      </c>
      <c r="F1929" s="3" t="s">
        <v>633</v>
      </c>
    </row>
    <row r="1930" spans="1:6" x14ac:dyDescent="0.25">
      <c r="A1930" s="3" t="s">
        <v>439</v>
      </c>
      <c r="B1930" s="3" t="s">
        <v>638</v>
      </c>
      <c r="C1930" s="3" t="s">
        <v>498</v>
      </c>
      <c r="D1930" s="3" t="s">
        <v>639</v>
      </c>
      <c r="E1930" s="3">
        <v>-13.038600000000001</v>
      </c>
      <c r="F1930" s="3" t="s">
        <v>633</v>
      </c>
    </row>
    <row r="1931" spans="1:6" x14ac:dyDescent="0.25">
      <c r="A1931" s="3" t="s">
        <v>447</v>
      </c>
      <c r="B1931" s="3" t="s">
        <v>638</v>
      </c>
      <c r="C1931" s="3" t="s">
        <v>107</v>
      </c>
      <c r="D1931" s="3" t="s">
        <v>632</v>
      </c>
      <c r="E1931" s="3">
        <v>-13.369899999999999</v>
      </c>
      <c r="F1931" s="3" t="s">
        <v>633</v>
      </c>
    </row>
    <row r="1932" spans="1:6" x14ac:dyDescent="0.25">
      <c r="A1932" s="3" t="s">
        <v>447</v>
      </c>
      <c r="B1932" s="3" t="s">
        <v>638</v>
      </c>
      <c r="C1932" s="3" t="s">
        <v>119</v>
      </c>
      <c r="D1932" s="3" t="s">
        <v>632</v>
      </c>
      <c r="E1932" s="3">
        <v>-13.783200000000001</v>
      </c>
      <c r="F1932" s="3" t="s">
        <v>633</v>
      </c>
    </row>
    <row r="1933" spans="1:6" x14ac:dyDescent="0.25">
      <c r="A1933" s="3" t="s">
        <v>447</v>
      </c>
      <c r="B1933" s="3" t="s">
        <v>638</v>
      </c>
      <c r="C1933" s="3" t="s">
        <v>127</v>
      </c>
      <c r="D1933" s="3" t="s">
        <v>632</v>
      </c>
      <c r="E1933" s="3">
        <v>-13.0825</v>
      </c>
      <c r="F1933" s="3" t="s">
        <v>633</v>
      </c>
    </row>
    <row r="1934" spans="1:6" x14ac:dyDescent="0.25">
      <c r="A1934" s="3" t="s">
        <v>447</v>
      </c>
      <c r="B1934" s="3" t="s">
        <v>638</v>
      </c>
      <c r="C1934" s="3" t="s">
        <v>135</v>
      </c>
      <c r="D1934" s="3" t="s">
        <v>632</v>
      </c>
      <c r="E1934" s="3">
        <v>-14.160500000000001</v>
      </c>
      <c r="F1934" s="3" t="s">
        <v>633</v>
      </c>
    </row>
    <row r="1935" spans="1:6" x14ac:dyDescent="0.25">
      <c r="A1935" s="3" t="s">
        <v>447</v>
      </c>
      <c r="B1935" s="3" t="s">
        <v>638</v>
      </c>
      <c r="C1935" s="3" t="s">
        <v>143</v>
      </c>
      <c r="D1935" s="3" t="s">
        <v>632</v>
      </c>
      <c r="E1935" s="3">
        <v>-13.5723</v>
      </c>
      <c r="F1935" s="3" t="s">
        <v>633</v>
      </c>
    </row>
    <row r="1936" spans="1:6" x14ac:dyDescent="0.25">
      <c r="A1936" s="3" t="s">
        <v>447</v>
      </c>
      <c r="B1936" s="3" t="s">
        <v>638</v>
      </c>
      <c r="C1936" s="3" t="s">
        <v>151</v>
      </c>
      <c r="D1936" s="3" t="s">
        <v>632</v>
      </c>
      <c r="E1936" s="3">
        <v>-13.4733</v>
      </c>
      <c r="F1936" s="3" t="s">
        <v>633</v>
      </c>
    </row>
    <row r="1937" spans="1:6" x14ac:dyDescent="0.25">
      <c r="A1937" s="3" t="s">
        <v>447</v>
      </c>
      <c r="B1937" s="3" t="s">
        <v>638</v>
      </c>
      <c r="C1937" s="3" t="s">
        <v>159</v>
      </c>
      <c r="D1937" s="3" t="s">
        <v>632</v>
      </c>
      <c r="E1937" s="3">
        <v>-13.3933</v>
      </c>
      <c r="F1937" s="3" t="s">
        <v>633</v>
      </c>
    </row>
    <row r="1938" spans="1:6" x14ac:dyDescent="0.25">
      <c r="A1938" s="3" t="s">
        <v>447</v>
      </c>
      <c r="B1938" s="3" t="s">
        <v>638</v>
      </c>
      <c r="C1938" s="3" t="s">
        <v>167</v>
      </c>
      <c r="D1938" s="3" t="s">
        <v>632</v>
      </c>
      <c r="E1938" s="3">
        <v>-13.5908</v>
      </c>
      <c r="F1938" s="3" t="s">
        <v>633</v>
      </c>
    </row>
    <row r="1939" spans="1:6" x14ac:dyDescent="0.25">
      <c r="A1939" s="3" t="s">
        <v>447</v>
      </c>
      <c r="B1939" s="3" t="s">
        <v>638</v>
      </c>
      <c r="C1939" s="3" t="s">
        <v>177</v>
      </c>
      <c r="D1939" s="3" t="s">
        <v>634</v>
      </c>
      <c r="E1939" s="3">
        <v>-12.146100000000001</v>
      </c>
      <c r="F1939" s="3" t="s">
        <v>633</v>
      </c>
    </row>
    <row r="1940" spans="1:6" x14ac:dyDescent="0.25">
      <c r="A1940" s="3" t="s">
        <v>447</v>
      </c>
      <c r="B1940" s="3" t="s">
        <v>638</v>
      </c>
      <c r="C1940" s="3" t="s">
        <v>185</v>
      </c>
      <c r="D1940" s="3" t="s">
        <v>634</v>
      </c>
      <c r="E1940" s="3">
        <v>-12.966200000000001</v>
      </c>
      <c r="F1940" s="3" t="s">
        <v>633</v>
      </c>
    </row>
    <row r="1941" spans="1:6" x14ac:dyDescent="0.25">
      <c r="A1941" s="3" t="s">
        <v>447</v>
      </c>
      <c r="B1941" s="3" t="s">
        <v>638</v>
      </c>
      <c r="C1941" s="3" t="s">
        <v>193</v>
      </c>
      <c r="D1941" s="3" t="s">
        <v>634</v>
      </c>
      <c r="E1941" s="3">
        <v>-12.869</v>
      </c>
      <c r="F1941" s="3" t="s">
        <v>633</v>
      </c>
    </row>
    <row r="1942" spans="1:6" x14ac:dyDescent="0.25">
      <c r="A1942" s="3" t="s">
        <v>447</v>
      </c>
      <c r="B1942" s="3" t="s">
        <v>638</v>
      </c>
      <c r="C1942" s="3" t="s">
        <v>201</v>
      </c>
      <c r="D1942" s="3" t="s">
        <v>634</v>
      </c>
      <c r="E1942" s="3">
        <v>-12.910299999999999</v>
      </c>
      <c r="F1942" s="3" t="s">
        <v>633</v>
      </c>
    </row>
    <row r="1943" spans="1:6" x14ac:dyDescent="0.25">
      <c r="A1943" s="3" t="s">
        <v>447</v>
      </c>
      <c r="B1943" s="3" t="s">
        <v>638</v>
      </c>
      <c r="C1943" s="3" t="s">
        <v>209</v>
      </c>
      <c r="D1943" s="3" t="s">
        <v>634</v>
      </c>
      <c r="E1943" s="3">
        <v>-11.855399999999999</v>
      </c>
      <c r="F1943" s="3" t="s">
        <v>633</v>
      </c>
    </row>
    <row r="1944" spans="1:6" x14ac:dyDescent="0.25">
      <c r="A1944" s="3" t="s">
        <v>447</v>
      </c>
      <c r="B1944" s="3" t="s">
        <v>638</v>
      </c>
      <c r="C1944" s="3" t="s">
        <v>217</v>
      </c>
      <c r="D1944" s="3" t="s">
        <v>634</v>
      </c>
      <c r="E1944" s="3">
        <v>-12.5703</v>
      </c>
      <c r="F1944" s="3" t="s">
        <v>633</v>
      </c>
    </row>
    <row r="1945" spans="1:6" x14ac:dyDescent="0.25">
      <c r="A1945" s="3" t="s">
        <v>447</v>
      </c>
      <c r="B1945" s="3" t="s">
        <v>638</v>
      </c>
      <c r="C1945" s="3" t="s">
        <v>225</v>
      </c>
      <c r="D1945" s="3" t="s">
        <v>634</v>
      </c>
      <c r="E1945" s="3">
        <v>-12.4785</v>
      </c>
      <c r="F1945" s="3" t="s">
        <v>633</v>
      </c>
    </row>
    <row r="1946" spans="1:6" x14ac:dyDescent="0.25">
      <c r="A1946" s="3" t="s">
        <v>447</v>
      </c>
      <c r="B1946" s="3" t="s">
        <v>638</v>
      </c>
      <c r="C1946" s="3" t="s">
        <v>233</v>
      </c>
      <c r="D1946" s="3" t="s">
        <v>634</v>
      </c>
      <c r="E1946" s="3">
        <v>-13.298</v>
      </c>
      <c r="F1946" s="3" t="s">
        <v>633</v>
      </c>
    </row>
    <row r="1947" spans="1:6" x14ac:dyDescent="0.25">
      <c r="A1947" s="3" t="s">
        <v>447</v>
      </c>
      <c r="B1947" s="3" t="s">
        <v>638</v>
      </c>
      <c r="C1947" s="3" t="s">
        <v>242</v>
      </c>
      <c r="D1947" s="3" t="s">
        <v>635</v>
      </c>
      <c r="E1947" s="3">
        <v>-10.6889</v>
      </c>
      <c r="F1947" s="3" t="s">
        <v>633</v>
      </c>
    </row>
    <row r="1948" spans="1:6" x14ac:dyDescent="0.25">
      <c r="A1948" s="3" t="s">
        <v>447</v>
      </c>
      <c r="B1948" s="3" t="s">
        <v>638</v>
      </c>
      <c r="C1948" s="3" t="s">
        <v>250</v>
      </c>
      <c r="D1948" s="3" t="s">
        <v>635</v>
      </c>
      <c r="E1948" s="3">
        <v>-10.164899999999999</v>
      </c>
      <c r="F1948" s="3" t="s">
        <v>633</v>
      </c>
    </row>
    <row r="1949" spans="1:6" x14ac:dyDescent="0.25">
      <c r="A1949" s="3" t="s">
        <v>447</v>
      </c>
      <c r="B1949" s="3" t="s">
        <v>638</v>
      </c>
      <c r="C1949" s="3" t="s">
        <v>258</v>
      </c>
      <c r="D1949" s="3" t="s">
        <v>635</v>
      </c>
      <c r="E1949" s="3">
        <v>-11.1797</v>
      </c>
      <c r="F1949" s="3" t="s">
        <v>633</v>
      </c>
    </row>
    <row r="1950" spans="1:6" x14ac:dyDescent="0.25">
      <c r="A1950" s="3" t="s">
        <v>447</v>
      </c>
      <c r="B1950" s="3" t="s">
        <v>638</v>
      </c>
      <c r="C1950" s="3" t="s">
        <v>266</v>
      </c>
      <c r="D1950" s="3" t="s">
        <v>635</v>
      </c>
      <c r="E1950" s="3">
        <v>-10.334099999999999</v>
      </c>
      <c r="F1950" s="3" t="s">
        <v>633</v>
      </c>
    </row>
    <row r="1951" spans="1:6" x14ac:dyDescent="0.25">
      <c r="A1951" s="3" t="s">
        <v>447</v>
      </c>
      <c r="B1951" s="3" t="s">
        <v>638</v>
      </c>
      <c r="C1951" s="3" t="s">
        <v>274</v>
      </c>
      <c r="D1951" s="3" t="s">
        <v>635</v>
      </c>
      <c r="E1951" s="3">
        <v>-9.7473700000000001</v>
      </c>
      <c r="F1951" s="3" t="s">
        <v>633</v>
      </c>
    </row>
    <row r="1952" spans="1:6" x14ac:dyDescent="0.25">
      <c r="A1952" s="3" t="s">
        <v>447</v>
      </c>
      <c r="B1952" s="3" t="s">
        <v>638</v>
      </c>
      <c r="C1952" s="3" t="s">
        <v>282</v>
      </c>
      <c r="D1952" s="3" t="s">
        <v>635</v>
      </c>
      <c r="E1952" s="3">
        <v>-11.584199999999999</v>
      </c>
      <c r="F1952" s="3" t="s">
        <v>633</v>
      </c>
    </row>
    <row r="1953" spans="1:6" x14ac:dyDescent="0.25">
      <c r="A1953" s="3" t="s">
        <v>447</v>
      </c>
      <c r="B1953" s="3" t="s">
        <v>638</v>
      </c>
      <c r="C1953" s="3" t="s">
        <v>290</v>
      </c>
      <c r="D1953" s="3" t="s">
        <v>635</v>
      </c>
      <c r="E1953" s="3">
        <v>-10.537800000000001</v>
      </c>
      <c r="F1953" s="3" t="s">
        <v>633</v>
      </c>
    </row>
    <row r="1954" spans="1:6" x14ac:dyDescent="0.25">
      <c r="A1954" s="3" t="s">
        <v>447</v>
      </c>
      <c r="B1954" s="3" t="s">
        <v>638</v>
      </c>
      <c r="C1954" s="3" t="s">
        <v>298</v>
      </c>
      <c r="D1954" s="3" t="s">
        <v>635</v>
      </c>
      <c r="E1954" s="3">
        <v>-11.2714</v>
      </c>
      <c r="F1954" s="3" t="s">
        <v>633</v>
      </c>
    </row>
    <row r="1955" spans="1:6" x14ac:dyDescent="0.25">
      <c r="A1955" s="3" t="s">
        <v>447</v>
      </c>
      <c r="B1955" s="3" t="s">
        <v>638</v>
      </c>
      <c r="C1955" s="3" t="s">
        <v>308</v>
      </c>
      <c r="D1955" s="3" t="s">
        <v>636</v>
      </c>
      <c r="E1955" s="3">
        <v>-11.7714</v>
      </c>
      <c r="F1955" s="3" t="s">
        <v>633</v>
      </c>
    </row>
    <row r="1956" spans="1:6" x14ac:dyDescent="0.25">
      <c r="A1956" s="3" t="s">
        <v>447</v>
      </c>
      <c r="B1956" s="3" t="s">
        <v>638</v>
      </c>
      <c r="C1956" s="3" t="s">
        <v>316</v>
      </c>
      <c r="D1956" s="3" t="s">
        <v>636</v>
      </c>
      <c r="E1956" s="3">
        <v>-12.7639</v>
      </c>
      <c r="F1956" s="3" t="s">
        <v>633</v>
      </c>
    </row>
    <row r="1957" spans="1:6" x14ac:dyDescent="0.25">
      <c r="A1957" s="3" t="s">
        <v>447</v>
      </c>
      <c r="B1957" s="3" t="s">
        <v>638</v>
      </c>
      <c r="C1957" s="3" t="s">
        <v>324</v>
      </c>
      <c r="D1957" s="3" t="s">
        <v>636</v>
      </c>
      <c r="E1957" s="3">
        <v>-11.6798</v>
      </c>
      <c r="F1957" s="3" t="s">
        <v>633</v>
      </c>
    </row>
    <row r="1958" spans="1:6" x14ac:dyDescent="0.25">
      <c r="A1958" s="3" t="s">
        <v>447</v>
      </c>
      <c r="B1958" s="3" t="s">
        <v>638</v>
      </c>
      <c r="C1958" s="3" t="s">
        <v>332</v>
      </c>
      <c r="D1958" s="3" t="s">
        <v>636</v>
      </c>
      <c r="E1958" s="3">
        <v>-11.6387</v>
      </c>
      <c r="F1958" s="3" t="s">
        <v>633</v>
      </c>
    </row>
    <row r="1959" spans="1:6" x14ac:dyDescent="0.25">
      <c r="A1959" s="3" t="s">
        <v>447</v>
      </c>
      <c r="B1959" s="3" t="s">
        <v>638</v>
      </c>
      <c r="C1959" s="3" t="s">
        <v>340</v>
      </c>
      <c r="D1959" s="3" t="s">
        <v>636</v>
      </c>
      <c r="E1959" s="3">
        <v>-12.3285</v>
      </c>
      <c r="F1959" s="3" t="s">
        <v>633</v>
      </c>
    </row>
    <row r="1960" spans="1:6" x14ac:dyDescent="0.25">
      <c r="A1960" s="3" t="s">
        <v>447</v>
      </c>
      <c r="B1960" s="3" t="s">
        <v>638</v>
      </c>
      <c r="C1960" s="3" t="s">
        <v>348</v>
      </c>
      <c r="D1960" s="3" t="s">
        <v>636</v>
      </c>
      <c r="E1960" s="3">
        <v>-12.214</v>
      </c>
      <c r="F1960" s="3" t="s">
        <v>633</v>
      </c>
    </row>
    <row r="1961" spans="1:6" x14ac:dyDescent="0.25">
      <c r="A1961" s="3" t="s">
        <v>447</v>
      </c>
      <c r="B1961" s="3" t="s">
        <v>638</v>
      </c>
      <c r="C1961" s="3" t="s">
        <v>356</v>
      </c>
      <c r="D1961" s="3" t="s">
        <v>636</v>
      </c>
      <c r="E1961" s="3">
        <v>-11.583500000000001</v>
      </c>
      <c r="F1961" s="3" t="s">
        <v>633</v>
      </c>
    </row>
    <row r="1962" spans="1:6" x14ac:dyDescent="0.25">
      <c r="A1962" s="3" t="s">
        <v>447</v>
      </c>
      <c r="B1962" s="3" t="s">
        <v>638</v>
      </c>
      <c r="C1962" s="3" t="s">
        <v>364</v>
      </c>
      <c r="D1962" s="3" t="s">
        <v>636</v>
      </c>
      <c r="E1962" s="3">
        <v>-11.7464</v>
      </c>
      <c r="F1962" s="3" t="s">
        <v>633</v>
      </c>
    </row>
    <row r="1963" spans="1:6" x14ac:dyDescent="0.25">
      <c r="A1963" s="3" t="s">
        <v>447</v>
      </c>
      <c r="B1963" s="3" t="s">
        <v>638</v>
      </c>
      <c r="C1963" s="3" t="s">
        <v>372</v>
      </c>
      <c r="D1963" s="3" t="s">
        <v>637</v>
      </c>
      <c r="E1963" s="3">
        <v>-15.416</v>
      </c>
      <c r="F1963" s="3" t="s">
        <v>633</v>
      </c>
    </row>
    <row r="1964" spans="1:6" x14ac:dyDescent="0.25">
      <c r="A1964" s="3" t="s">
        <v>447</v>
      </c>
      <c r="B1964" s="3" t="s">
        <v>638</v>
      </c>
      <c r="C1964" s="3" t="s">
        <v>380</v>
      </c>
      <c r="D1964" s="3" t="s">
        <v>637</v>
      </c>
      <c r="E1964" s="3">
        <v>-15.857699999999999</v>
      </c>
      <c r="F1964" s="3" t="s">
        <v>633</v>
      </c>
    </row>
    <row r="1965" spans="1:6" x14ac:dyDescent="0.25">
      <c r="A1965" s="3" t="s">
        <v>447</v>
      </c>
      <c r="B1965" s="3" t="s">
        <v>638</v>
      </c>
      <c r="C1965" s="3" t="s">
        <v>388</v>
      </c>
      <c r="D1965" s="3" t="s">
        <v>637</v>
      </c>
      <c r="E1965" s="3">
        <v>-15.698700000000001</v>
      </c>
      <c r="F1965" s="3" t="s">
        <v>633</v>
      </c>
    </row>
    <row r="1966" spans="1:6" x14ac:dyDescent="0.25">
      <c r="A1966" s="3" t="s">
        <v>447</v>
      </c>
      <c r="B1966" s="3" t="s">
        <v>638</v>
      </c>
      <c r="C1966" s="3" t="s">
        <v>396</v>
      </c>
      <c r="D1966" s="3" t="s">
        <v>637</v>
      </c>
      <c r="E1966" s="3">
        <v>-14.3</v>
      </c>
      <c r="F1966" s="3" t="s">
        <v>633</v>
      </c>
    </row>
    <row r="1967" spans="1:6" x14ac:dyDescent="0.25">
      <c r="A1967" s="3" t="s">
        <v>447</v>
      </c>
      <c r="B1967" s="3" t="s">
        <v>638</v>
      </c>
      <c r="C1967" s="3" t="s">
        <v>404</v>
      </c>
      <c r="D1967" s="3" t="s">
        <v>637</v>
      </c>
      <c r="E1967" s="3">
        <v>-12.5594</v>
      </c>
      <c r="F1967" s="3" t="s">
        <v>633</v>
      </c>
    </row>
    <row r="1968" spans="1:6" x14ac:dyDescent="0.25">
      <c r="A1968" s="3" t="s">
        <v>447</v>
      </c>
      <c r="B1968" s="3" t="s">
        <v>638</v>
      </c>
      <c r="C1968" s="3" t="s">
        <v>412</v>
      </c>
      <c r="D1968" s="3" t="s">
        <v>637</v>
      </c>
      <c r="E1968" s="3">
        <v>-13.3847</v>
      </c>
      <c r="F1968" s="3" t="s">
        <v>633</v>
      </c>
    </row>
    <row r="1969" spans="1:6" x14ac:dyDescent="0.25">
      <c r="A1969" s="3" t="s">
        <v>447</v>
      </c>
      <c r="B1969" s="3" t="s">
        <v>638</v>
      </c>
      <c r="C1969" s="3" t="s">
        <v>420</v>
      </c>
      <c r="D1969" s="3" t="s">
        <v>637</v>
      </c>
      <c r="E1969" s="3">
        <v>-14.3253</v>
      </c>
      <c r="F1969" s="3" t="s">
        <v>633</v>
      </c>
    </row>
    <row r="1970" spans="1:6" x14ac:dyDescent="0.25">
      <c r="A1970" s="3" t="s">
        <v>447</v>
      </c>
      <c r="B1970" s="3" t="s">
        <v>638</v>
      </c>
      <c r="C1970" s="3" t="s">
        <v>428</v>
      </c>
      <c r="D1970" s="3" t="s">
        <v>637</v>
      </c>
      <c r="E1970" s="3">
        <v>-15.7148</v>
      </c>
      <c r="F1970" s="3" t="s">
        <v>633</v>
      </c>
    </row>
    <row r="1971" spans="1:6" x14ac:dyDescent="0.25">
      <c r="A1971" s="3" t="s">
        <v>447</v>
      </c>
      <c r="B1971" s="3" t="s">
        <v>638</v>
      </c>
      <c r="C1971" s="3" t="s">
        <v>439</v>
      </c>
      <c r="D1971" s="3" t="s">
        <v>638</v>
      </c>
      <c r="E1971" s="3">
        <v>-1.16628</v>
      </c>
      <c r="F1971" s="3" t="s">
        <v>633</v>
      </c>
    </row>
    <row r="1972" spans="1:6" x14ac:dyDescent="0.25">
      <c r="A1972" s="3" t="s">
        <v>447</v>
      </c>
      <c r="B1972" s="3" t="s">
        <v>638</v>
      </c>
      <c r="C1972" s="3" t="s">
        <v>455</v>
      </c>
      <c r="D1972" s="3" t="s">
        <v>638</v>
      </c>
      <c r="E1972" s="3">
        <v>-0.97423899999999997</v>
      </c>
      <c r="F1972" s="3" t="s">
        <v>633</v>
      </c>
    </row>
    <row r="1973" spans="1:6" x14ac:dyDescent="0.25">
      <c r="A1973" s="3" t="s">
        <v>447</v>
      </c>
      <c r="B1973" s="3" t="s">
        <v>638</v>
      </c>
      <c r="C1973" s="3" t="s">
        <v>463</v>
      </c>
      <c r="D1973" s="3" t="s">
        <v>638</v>
      </c>
      <c r="E1973" s="3">
        <v>-0.91239999999999999</v>
      </c>
      <c r="F1973" s="3" t="s">
        <v>633</v>
      </c>
    </row>
    <row r="1974" spans="1:6" x14ac:dyDescent="0.25">
      <c r="A1974" s="3" t="s">
        <v>447</v>
      </c>
      <c r="B1974" s="3" t="s">
        <v>638</v>
      </c>
      <c r="C1974" s="3" t="s">
        <v>473</v>
      </c>
      <c r="D1974" s="3" t="s">
        <v>639</v>
      </c>
      <c r="E1974" s="3">
        <v>-11.595599999999999</v>
      </c>
      <c r="F1974" s="3" t="s">
        <v>633</v>
      </c>
    </row>
    <row r="1975" spans="1:6" x14ac:dyDescent="0.25">
      <c r="A1975" s="3" t="s">
        <v>447</v>
      </c>
      <c r="B1975" s="3" t="s">
        <v>638</v>
      </c>
      <c r="C1975" s="3" t="s">
        <v>482</v>
      </c>
      <c r="D1975" s="3" t="s">
        <v>639</v>
      </c>
      <c r="E1975" s="3">
        <v>-13.2461</v>
      </c>
      <c r="F1975" s="3" t="s">
        <v>633</v>
      </c>
    </row>
    <row r="1976" spans="1:6" x14ac:dyDescent="0.25">
      <c r="A1976" s="3" t="s">
        <v>447</v>
      </c>
      <c r="B1976" s="3" t="s">
        <v>638</v>
      </c>
      <c r="C1976" s="3" t="s">
        <v>490</v>
      </c>
      <c r="D1976" s="3" t="s">
        <v>639</v>
      </c>
      <c r="E1976" s="3">
        <v>-12.9978</v>
      </c>
      <c r="F1976" s="3" t="s">
        <v>633</v>
      </c>
    </row>
    <row r="1977" spans="1:6" x14ac:dyDescent="0.25">
      <c r="A1977" s="3" t="s">
        <v>447</v>
      </c>
      <c r="B1977" s="3" t="s">
        <v>638</v>
      </c>
      <c r="C1977" s="3" t="s">
        <v>498</v>
      </c>
      <c r="D1977" s="3" t="s">
        <v>639</v>
      </c>
      <c r="E1977" s="3">
        <v>-12.6723</v>
      </c>
      <c r="F1977" s="3" t="s">
        <v>633</v>
      </c>
    </row>
    <row r="1978" spans="1:6" x14ac:dyDescent="0.25">
      <c r="A1978" s="3" t="s">
        <v>455</v>
      </c>
      <c r="B1978" s="3" t="s">
        <v>638</v>
      </c>
      <c r="C1978" s="3" t="s">
        <v>107</v>
      </c>
      <c r="D1978" s="3" t="s">
        <v>632</v>
      </c>
      <c r="E1978" s="3">
        <v>-13.701599999999999</v>
      </c>
      <c r="F1978" s="3" t="s">
        <v>633</v>
      </c>
    </row>
    <row r="1979" spans="1:6" x14ac:dyDescent="0.25">
      <c r="A1979" s="3" t="s">
        <v>455</v>
      </c>
      <c r="B1979" s="3" t="s">
        <v>638</v>
      </c>
      <c r="C1979" s="3" t="s">
        <v>119</v>
      </c>
      <c r="D1979" s="3" t="s">
        <v>632</v>
      </c>
      <c r="E1979" s="3">
        <v>-14.128399999999999</v>
      </c>
      <c r="F1979" s="3" t="s">
        <v>633</v>
      </c>
    </row>
    <row r="1980" spans="1:6" x14ac:dyDescent="0.25">
      <c r="A1980" s="3" t="s">
        <v>455</v>
      </c>
      <c r="B1980" s="3" t="s">
        <v>638</v>
      </c>
      <c r="C1980" s="3" t="s">
        <v>127</v>
      </c>
      <c r="D1980" s="3" t="s">
        <v>632</v>
      </c>
      <c r="E1980" s="3">
        <v>-13.408099999999999</v>
      </c>
      <c r="F1980" s="3" t="s">
        <v>633</v>
      </c>
    </row>
    <row r="1981" spans="1:6" x14ac:dyDescent="0.25">
      <c r="A1981" s="3" t="s">
        <v>455</v>
      </c>
      <c r="B1981" s="3" t="s">
        <v>638</v>
      </c>
      <c r="C1981" s="3" t="s">
        <v>135</v>
      </c>
      <c r="D1981" s="3" t="s">
        <v>632</v>
      </c>
      <c r="E1981" s="3">
        <v>-14.526400000000001</v>
      </c>
      <c r="F1981" s="3" t="s">
        <v>633</v>
      </c>
    </row>
    <row r="1982" spans="1:6" x14ac:dyDescent="0.25">
      <c r="A1982" s="3" t="s">
        <v>455</v>
      </c>
      <c r="B1982" s="3" t="s">
        <v>638</v>
      </c>
      <c r="C1982" s="3" t="s">
        <v>143</v>
      </c>
      <c r="D1982" s="3" t="s">
        <v>632</v>
      </c>
      <c r="E1982" s="3">
        <v>-13.906599999999999</v>
      </c>
      <c r="F1982" s="3" t="s">
        <v>633</v>
      </c>
    </row>
    <row r="1983" spans="1:6" x14ac:dyDescent="0.25">
      <c r="A1983" s="3" t="s">
        <v>455</v>
      </c>
      <c r="B1983" s="3" t="s">
        <v>638</v>
      </c>
      <c r="C1983" s="3" t="s">
        <v>151</v>
      </c>
      <c r="D1983" s="3" t="s">
        <v>632</v>
      </c>
      <c r="E1983" s="3">
        <v>-13.8027</v>
      </c>
      <c r="F1983" s="3" t="s">
        <v>633</v>
      </c>
    </row>
    <row r="1984" spans="1:6" x14ac:dyDescent="0.25">
      <c r="A1984" s="3" t="s">
        <v>455</v>
      </c>
      <c r="B1984" s="3" t="s">
        <v>638</v>
      </c>
      <c r="C1984" s="3" t="s">
        <v>159</v>
      </c>
      <c r="D1984" s="3" t="s">
        <v>632</v>
      </c>
      <c r="E1984" s="3">
        <v>-13.7133</v>
      </c>
      <c r="F1984" s="3" t="s">
        <v>633</v>
      </c>
    </row>
    <row r="1985" spans="1:6" x14ac:dyDescent="0.25">
      <c r="A1985" s="3" t="s">
        <v>455</v>
      </c>
      <c r="B1985" s="3" t="s">
        <v>638</v>
      </c>
      <c r="C1985" s="3" t="s">
        <v>167</v>
      </c>
      <c r="D1985" s="3" t="s">
        <v>632</v>
      </c>
      <c r="E1985" s="3">
        <v>-13.9222</v>
      </c>
      <c r="F1985" s="3" t="s">
        <v>633</v>
      </c>
    </row>
    <row r="1986" spans="1:6" x14ac:dyDescent="0.25">
      <c r="A1986" s="3" t="s">
        <v>455</v>
      </c>
      <c r="B1986" s="3" t="s">
        <v>638</v>
      </c>
      <c r="C1986" s="3" t="s">
        <v>177</v>
      </c>
      <c r="D1986" s="3" t="s">
        <v>634</v>
      </c>
      <c r="E1986" s="3">
        <v>-12.429399999999999</v>
      </c>
      <c r="F1986" s="3" t="s">
        <v>633</v>
      </c>
    </row>
    <row r="1987" spans="1:6" x14ac:dyDescent="0.25">
      <c r="A1987" s="3" t="s">
        <v>455</v>
      </c>
      <c r="B1987" s="3" t="s">
        <v>638</v>
      </c>
      <c r="C1987" s="3" t="s">
        <v>185</v>
      </c>
      <c r="D1987" s="3" t="s">
        <v>634</v>
      </c>
      <c r="E1987" s="3">
        <v>-13.282500000000001</v>
      </c>
      <c r="F1987" s="3" t="s">
        <v>633</v>
      </c>
    </row>
    <row r="1988" spans="1:6" x14ac:dyDescent="0.25">
      <c r="A1988" s="3" t="s">
        <v>455</v>
      </c>
      <c r="B1988" s="3" t="s">
        <v>638</v>
      </c>
      <c r="C1988" s="3" t="s">
        <v>193</v>
      </c>
      <c r="D1988" s="3" t="s">
        <v>634</v>
      </c>
      <c r="E1988" s="3">
        <v>-13.1777</v>
      </c>
      <c r="F1988" s="3" t="s">
        <v>633</v>
      </c>
    </row>
    <row r="1989" spans="1:6" x14ac:dyDescent="0.25">
      <c r="A1989" s="3" t="s">
        <v>455</v>
      </c>
      <c r="B1989" s="3" t="s">
        <v>638</v>
      </c>
      <c r="C1989" s="3" t="s">
        <v>201</v>
      </c>
      <c r="D1989" s="3" t="s">
        <v>634</v>
      </c>
      <c r="E1989" s="3">
        <v>-13.2203</v>
      </c>
      <c r="F1989" s="3" t="s">
        <v>633</v>
      </c>
    </row>
    <row r="1990" spans="1:6" x14ac:dyDescent="0.25">
      <c r="A1990" s="3" t="s">
        <v>455</v>
      </c>
      <c r="B1990" s="3" t="s">
        <v>638</v>
      </c>
      <c r="C1990" s="3" t="s">
        <v>209</v>
      </c>
      <c r="D1990" s="3" t="s">
        <v>634</v>
      </c>
      <c r="E1990" s="3">
        <v>-12.125400000000001</v>
      </c>
      <c r="F1990" s="3" t="s">
        <v>633</v>
      </c>
    </row>
    <row r="1991" spans="1:6" x14ac:dyDescent="0.25">
      <c r="A1991" s="3" t="s">
        <v>455</v>
      </c>
      <c r="B1991" s="3" t="s">
        <v>638</v>
      </c>
      <c r="C1991" s="3" t="s">
        <v>217</v>
      </c>
      <c r="D1991" s="3" t="s">
        <v>634</v>
      </c>
      <c r="E1991" s="3">
        <v>-12.8644</v>
      </c>
      <c r="F1991" s="3" t="s">
        <v>633</v>
      </c>
    </row>
    <row r="1992" spans="1:6" x14ac:dyDescent="0.25">
      <c r="A1992" s="3" t="s">
        <v>455</v>
      </c>
      <c r="B1992" s="3" t="s">
        <v>638</v>
      </c>
      <c r="C1992" s="3" t="s">
        <v>225</v>
      </c>
      <c r="D1992" s="3" t="s">
        <v>634</v>
      </c>
      <c r="E1992" s="3">
        <v>-12.769399999999999</v>
      </c>
      <c r="F1992" s="3" t="s">
        <v>633</v>
      </c>
    </row>
    <row r="1993" spans="1:6" x14ac:dyDescent="0.25">
      <c r="A1993" s="3" t="s">
        <v>455</v>
      </c>
      <c r="B1993" s="3" t="s">
        <v>638</v>
      </c>
      <c r="C1993" s="3" t="s">
        <v>233</v>
      </c>
      <c r="D1993" s="3" t="s">
        <v>634</v>
      </c>
      <c r="E1993" s="3">
        <v>-13.625999999999999</v>
      </c>
      <c r="F1993" s="3" t="s">
        <v>633</v>
      </c>
    </row>
    <row r="1994" spans="1:6" x14ac:dyDescent="0.25">
      <c r="A1994" s="3" t="s">
        <v>455</v>
      </c>
      <c r="B1994" s="3" t="s">
        <v>638</v>
      </c>
      <c r="C1994" s="3" t="s">
        <v>242</v>
      </c>
      <c r="D1994" s="3" t="s">
        <v>635</v>
      </c>
      <c r="E1994" s="3">
        <v>-10.9084</v>
      </c>
      <c r="F1994" s="3" t="s">
        <v>633</v>
      </c>
    </row>
    <row r="1995" spans="1:6" x14ac:dyDescent="0.25">
      <c r="A1995" s="3" t="s">
        <v>455</v>
      </c>
      <c r="B1995" s="3" t="s">
        <v>638</v>
      </c>
      <c r="C1995" s="3" t="s">
        <v>250</v>
      </c>
      <c r="D1995" s="3" t="s">
        <v>635</v>
      </c>
      <c r="E1995" s="3">
        <v>-10.363</v>
      </c>
      <c r="F1995" s="3" t="s">
        <v>633</v>
      </c>
    </row>
    <row r="1996" spans="1:6" x14ac:dyDescent="0.25">
      <c r="A1996" s="3" t="s">
        <v>455</v>
      </c>
      <c r="B1996" s="3" t="s">
        <v>638</v>
      </c>
      <c r="C1996" s="3" t="s">
        <v>258</v>
      </c>
      <c r="D1996" s="3" t="s">
        <v>635</v>
      </c>
      <c r="E1996" s="3">
        <v>-11.415100000000001</v>
      </c>
      <c r="F1996" s="3" t="s">
        <v>633</v>
      </c>
    </row>
    <row r="1997" spans="1:6" x14ac:dyDescent="0.25">
      <c r="A1997" s="3" t="s">
        <v>455</v>
      </c>
      <c r="B1997" s="3" t="s">
        <v>638</v>
      </c>
      <c r="C1997" s="3" t="s">
        <v>266</v>
      </c>
      <c r="D1997" s="3" t="s">
        <v>635</v>
      </c>
      <c r="E1997" s="3">
        <v>-10.542</v>
      </c>
      <c r="F1997" s="3" t="s">
        <v>633</v>
      </c>
    </row>
    <row r="1998" spans="1:6" x14ac:dyDescent="0.25">
      <c r="A1998" s="3" t="s">
        <v>455</v>
      </c>
      <c r="B1998" s="3" t="s">
        <v>638</v>
      </c>
      <c r="C1998" s="3" t="s">
        <v>274</v>
      </c>
      <c r="D1998" s="3" t="s">
        <v>635</v>
      </c>
      <c r="E1998" s="3">
        <v>-9.9429599999999994</v>
      </c>
      <c r="F1998" s="3" t="s">
        <v>633</v>
      </c>
    </row>
    <row r="1999" spans="1:6" x14ac:dyDescent="0.25">
      <c r="A1999" s="3" t="s">
        <v>455</v>
      </c>
      <c r="B1999" s="3" t="s">
        <v>638</v>
      </c>
      <c r="C1999" s="3" t="s">
        <v>282</v>
      </c>
      <c r="D1999" s="3" t="s">
        <v>635</v>
      </c>
      <c r="E1999" s="3">
        <v>-11.8346</v>
      </c>
      <c r="F1999" s="3" t="s">
        <v>633</v>
      </c>
    </row>
    <row r="2000" spans="1:6" x14ac:dyDescent="0.25">
      <c r="A2000" s="3" t="s">
        <v>455</v>
      </c>
      <c r="B2000" s="3" t="s">
        <v>638</v>
      </c>
      <c r="C2000" s="3" t="s">
        <v>290</v>
      </c>
      <c r="D2000" s="3" t="s">
        <v>635</v>
      </c>
      <c r="E2000" s="3">
        <v>-10.756</v>
      </c>
      <c r="F2000" s="3" t="s">
        <v>633</v>
      </c>
    </row>
    <row r="2001" spans="1:6" x14ac:dyDescent="0.25">
      <c r="A2001" s="3" t="s">
        <v>455</v>
      </c>
      <c r="B2001" s="3" t="s">
        <v>638</v>
      </c>
      <c r="C2001" s="3" t="s">
        <v>298</v>
      </c>
      <c r="D2001" s="3" t="s">
        <v>635</v>
      </c>
      <c r="E2001" s="3">
        <v>-11.507400000000001</v>
      </c>
      <c r="F2001" s="3" t="s">
        <v>633</v>
      </c>
    </row>
    <row r="2002" spans="1:6" x14ac:dyDescent="0.25">
      <c r="A2002" s="3" t="s">
        <v>455</v>
      </c>
      <c r="B2002" s="3" t="s">
        <v>638</v>
      </c>
      <c r="C2002" s="3" t="s">
        <v>308</v>
      </c>
      <c r="D2002" s="3" t="s">
        <v>636</v>
      </c>
      <c r="E2002" s="3">
        <v>-12.0137</v>
      </c>
      <c r="F2002" s="3" t="s">
        <v>633</v>
      </c>
    </row>
    <row r="2003" spans="1:6" x14ac:dyDescent="0.25">
      <c r="A2003" s="3" t="s">
        <v>455</v>
      </c>
      <c r="B2003" s="3" t="s">
        <v>638</v>
      </c>
      <c r="C2003" s="3" t="s">
        <v>316</v>
      </c>
      <c r="D2003" s="3" t="s">
        <v>636</v>
      </c>
      <c r="E2003" s="3">
        <v>-13.052099999999999</v>
      </c>
      <c r="F2003" s="3" t="s">
        <v>633</v>
      </c>
    </row>
    <row r="2004" spans="1:6" x14ac:dyDescent="0.25">
      <c r="A2004" s="3" t="s">
        <v>455</v>
      </c>
      <c r="B2004" s="3" t="s">
        <v>638</v>
      </c>
      <c r="C2004" s="3" t="s">
        <v>324</v>
      </c>
      <c r="D2004" s="3" t="s">
        <v>636</v>
      </c>
      <c r="E2004" s="3">
        <v>-11.9321</v>
      </c>
      <c r="F2004" s="3" t="s">
        <v>633</v>
      </c>
    </row>
    <row r="2005" spans="1:6" x14ac:dyDescent="0.25">
      <c r="A2005" s="3" t="s">
        <v>455</v>
      </c>
      <c r="B2005" s="3" t="s">
        <v>638</v>
      </c>
      <c r="C2005" s="3" t="s">
        <v>332</v>
      </c>
      <c r="D2005" s="3" t="s">
        <v>636</v>
      </c>
      <c r="E2005" s="3">
        <v>-11.876200000000001</v>
      </c>
      <c r="F2005" s="3" t="s">
        <v>633</v>
      </c>
    </row>
    <row r="2006" spans="1:6" x14ac:dyDescent="0.25">
      <c r="A2006" s="3" t="s">
        <v>455</v>
      </c>
      <c r="B2006" s="3" t="s">
        <v>638</v>
      </c>
      <c r="C2006" s="3" t="s">
        <v>340</v>
      </c>
      <c r="D2006" s="3" t="s">
        <v>636</v>
      </c>
      <c r="E2006" s="3">
        <v>-12.5901</v>
      </c>
      <c r="F2006" s="3" t="s">
        <v>633</v>
      </c>
    </row>
    <row r="2007" spans="1:6" x14ac:dyDescent="0.25">
      <c r="A2007" s="3" t="s">
        <v>455</v>
      </c>
      <c r="B2007" s="3" t="s">
        <v>638</v>
      </c>
      <c r="C2007" s="3" t="s">
        <v>348</v>
      </c>
      <c r="D2007" s="3" t="s">
        <v>636</v>
      </c>
      <c r="E2007" s="3">
        <v>-12.481299999999999</v>
      </c>
      <c r="F2007" s="3" t="s">
        <v>633</v>
      </c>
    </row>
    <row r="2008" spans="1:6" x14ac:dyDescent="0.25">
      <c r="A2008" s="3" t="s">
        <v>455</v>
      </c>
      <c r="B2008" s="3" t="s">
        <v>638</v>
      </c>
      <c r="C2008" s="3" t="s">
        <v>356</v>
      </c>
      <c r="D2008" s="3" t="s">
        <v>636</v>
      </c>
      <c r="E2008" s="3">
        <v>-11.8224</v>
      </c>
      <c r="F2008" s="3" t="s">
        <v>633</v>
      </c>
    </row>
    <row r="2009" spans="1:6" x14ac:dyDescent="0.25">
      <c r="A2009" s="3" t="s">
        <v>455</v>
      </c>
      <c r="B2009" s="3" t="s">
        <v>638</v>
      </c>
      <c r="C2009" s="3" t="s">
        <v>364</v>
      </c>
      <c r="D2009" s="3" t="s">
        <v>636</v>
      </c>
      <c r="E2009" s="3">
        <v>-11.994899999999999</v>
      </c>
      <c r="F2009" s="3" t="s">
        <v>633</v>
      </c>
    </row>
    <row r="2010" spans="1:6" x14ac:dyDescent="0.25">
      <c r="A2010" s="3" t="s">
        <v>455</v>
      </c>
      <c r="B2010" s="3" t="s">
        <v>638</v>
      </c>
      <c r="C2010" s="3" t="s">
        <v>372</v>
      </c>
      <c r="D2010" s="3" t="s">
        <v>637</v>
      </c>
      <c r="E2010" s="3">
        <v>-15.838699999999999</v>
      </c>
      <c r="F2010" s="3" t="s">
        <v>633</v>
      </c>
    </row>
    <row r="2011" spans="1:6" x14ac:dyDescent="0.25">
      <c r="A2011" s="3" t="s">
        <v>455</v>
      </c>
      <c r="B2011" s="3" t="s">
        <v>638</v>
      </c>
      <c r="C2011" s="3" t="s">
        <v>380</v>
      </c>
      <c r="D2011" s="3" t="s">
        <v>637</v>
      </c>
      <c r="E2011" s="3">
        <v>-16.292999999999999</v>
      </c>
      <c r="F2011" s="3" t="s">
        <v>633</v>
      </c>
    </row>
    <row r="2012" spans="1:6" x14ac:dyDescent="0.25">
      <c r="A2012" s="3" t="s">
        <v>455</v>
      </c>
      <c r="B2012" s="3" t="s">
        <v>638</v>
      </c>
      <c r="C2012" s="3" t="s">
        <v>388</v>
      </c>
      <c r="D2012" s="3" t="s">
        <v>637</v>
      </c>
      <c r="E2012" s="3">
        <v>-16.110600000000002</v>
      </c>
      <c r="F2012" s="3" t="s">
        <v>633</v>
      </c>
    </row>
    <row r="2013" spans="1:6" x14ac:dyDescent="0.25">
      <c r="A2013" s="3" t="s">
        <v>455</v>
      </c>
      <c r="B2013" s="3" t="s">
        <v>638</v>
      </c>
      <c r="C2013" s="3" t="s">
        <v>396</v>
      </c>
      <c r="D2013" s="3" t="s">
        <v>637</v>
      </c>
      <c r="E2013" s="3">
        <v>-14.660500000000001</v>
      </c>
      <c r="F2013" s="3" t="s">
        <v>633</v>
      </c>
    </row>
    <row r="2014" spans="1:6" x14ac:dyDescent="0.25">
      <c r="A2014" s="3" t="s">
        <v>455</v>
      </c>
      <c r="B2014" s="3" t="s">
        <v>638</v>
      </c>
      <c r="C2014" s="3" t="s">
        <v>404</v>
      </c>
      <c r="D2014" s="3" t="s">
        <v>637</v>
      </c>
      <c r="E2014" s="3">
        <v>-12.854799999999999</v>
      </c>
      <c r="F2014" s="3" t="s">
        <v>633</v>
      </c>
    </row>
    <row r="2015" spans="1:6" x14ac:dyDescent="0.25">
      <c r="A2015" s="3" t="s">
        <v>455</v>
      </c>
      <c r="B2015" s="3" t="s">
        <v>638</v>
      </c>
      <c r="C2015" s="3" t="s">
        <v>412</v>
      </c>
      <c r="D2015" s="3" t="s">
        <v>637</v>
      </c>
      <c r="E2015" s="3">
        <v>-13.707100000000001</v>
      </c>
      <c r="F2015" s="3" t="s">
        <v>633</v>
      </c>
    </row>
    <row r="2016" spans="1:6" x14ac:dyDescent="0.25">
      <c r="A2016" s="3" t="s">
        <v>455</v>
      </c>
      <c r="B2016" s="3" t="s">
        <v>638</v>
      </c>
      <c r="C2016" s="3" t="s">
        <v>420</v>
      </c>
      <c r="D2016" s="3" t="s">
        <v>637</v>
      </c>
      <c r="E2016" s="3">
        <v>-14.6768</v>
      </c>
      <c r="F2016" s="3" t="s">
        <v>633</v>
      </c>
    </row>
    <row r="2017" spans="1:6" x14ac:dyDescent="0.25">
      <c r="A2017" s="3" t="s">
        <v>455</v>
      </c>
      <c r="B2017" s="3" t="s">
        <v>638</v>
      </c>
      <c r="C2017" s="3" t="s">
        <v>428</v>
      </c>
      <c r="D2017" s="3" t="s">
        <v>637</v>
      </c>
      <c r="E2017" s="3">
        <v>-16.1404</v>
      </c>
      <c r="F2017" s="3" t="s">
        <v>633</v>
      </c>
    </row>
    <row r="2018" spans="1:6" x14ac:dyDescent="0.25">
      <c r="A2018" s="3" t="s">
        <v>455</v>
      </c>
      <c r="B2018" s="3" t="s">
        <v>638</v>
      </c>
      <c r="C2018" s="3" t="s">
        <v>439</v>
      </c>
      <c r="D2018" s="3" t="s">
        <v>638</v>
      </c>
      <c r="E2018" s="3">
        <v>-1.2824</v>
      </c>
      <c r="F2018" s="3" t="s">
        <v>633</v>
      </c>
    </row>
    <row r="2019" spans="1:6" x14ac:dyDescent="0.25">
      <c r="A2019" s="3" t="s">
        <v>455</v>
      </c>
      <c r="B2019" s="3" t="s">
        <v>638</v>
      </c>
      <c r="C2019" s="3" t="s">
        <v>447</v>
      </c>
      <c r="D2019" s="3" t="s">
        <v>638</v>
      </c>
      <c r="E2019" s="3">
        <v>-0.97423899999999997</v>
      </c>
      <c r="F2019" s="3" t="s">
        <v>633</v>
      </c>
    </row>
    <row r="2020" spans="1:6" x14ac:dyDescent="0.25">
      <c r="A2020" s="3" t="s">
        <v>455</v>
      </c>
      <c r="B2020" s="3" t="s">
        <v>638</v>
      </c>
      <c r="C2020" s="3" t="s">
        <v>463</v>
      </c>
      <c r="D2020" s="3" t="s">
        <v>638</v>
      </c>
      <c r="E2020" s="3">
        <v>-1.01305</v>
      </c>
      <c r="F2020" s="3" t="s">
        <v>633</v>
      </c>
    </row>
    <row r="2021" spans="1:6" x14ac:dyDescent="0.25">
      <c r="A2021" s="3" t="s">
        <v>455</v>
      </c>
      <c r="B2021" s="3" t="s">
        <v>638</v>
      </c>
      <c r="C2021" s="3" t="s">
        <v>473</v>
      </c>
      <c r="D2021" s="3" t="s">
        <v>639</v>
      </c>
      <c r="E2021" s="3">
        <v>-11.8505</v>
      </c>
      <c r="F2021" s="3" t="s">
        <v>633</v>
      </c>
    </row>
    <row r="2022" spans="1:6" x14ac:dyDescent="0.25">
      <c r="A2022" s="3" t="s">
        <v>455</v>
      </c>
      <c r="B2022" s="3" t="s">
        <v>638</v>
      </c>
      <c r="C2022" s="3" t="s">
        <v>482</v>
      </c>
      <c r="D2022" s="3" t="s">
        <v>639</v>
      </c>
      <c r="E2022" s="3">
        <v>-13.524699999999999</v>
      </c>
      <c r="F2022" s="3" t="s">
        <v>633</v>
      </c>
    </row>
    <row r="2023" spans="1:6" x14ac:dyDescent="0.25">
      <c r="A2023" s="3" t="s">
        <v>455</v>
      </c>
      <c r="B2023" s="3" t="s">
        <v>638</v>
      </c>
      <c r="C2023" s="3" t="s">
        <v>490</v>
      </c>
      <c r="D2023" s="3" t="s">
        <v>639</v>
      </c>
      <c r="E2023" s="3">
        <v>-13.2668</v>
      </c>
      <c r="F2023" s="3" t="s">
        <v>633</v>
      </c>
    </row>
    <row r="2024" spans="1:6" x14ac:dyDescent="0.25">
      <c r="A2024" s="3" t="s">
        <v>455</v>
      </c>
      <c r="B2024" s="3" t="s">
        <v>638</v>
      </c>
      <c r="C2024" s="3" t="s">
        <v>498</v>
      </c>
      <c r="D2024" s="3" t="s">
        <v>639</v>
      </c>
      <c r="E2024" s="3">
        <v>-12.957100000000001</v>
      </c>
      <c r="F2024" s="3" t="s">
        <v>633</v>
      </c>
    </row>
    <row r="2025" spans="1:6" x14ac:dyDescent="0.25">
      <c r="A2025" s="3" t="s">
        <v>463</v>
      </c>
      <c r="B2025" s="3" t="s">
        <v>638</v>
      </c>
      <c r="C2025" s="3" t="s">
        <v>107</v>
      </c>
      <c r="D2025" s="3" t="s">
        <v>632</v>
      </c>
      <c r="E2025" s="3">
        <v>-13.474500000000001</v>
      </c>
      <c r="F2025" s="3" t="s">
        <v>633</v>
      </c>
    </row>
    <row r="2026" spans="1:6" x14ac:dyDescent="0.25">
      <c r="A2026" s="3" t="s">
        <v>463</v>
      </c>
      <c r="B2026" s="3" t="s">
        <v>638</v>
      </c>
      <c r="C2026" s="3" t="s">
        <v>119</v>
      </c>
      <c r="D2026" s="3" t="s">
        <v>632</v>
      </c>
      <c r="E2026" s="3">
        <v>-13.9003</v>
      </c>
      <c r="F2026" s="3" t="s">
        <v>633</v>
      </c>
    </row>
    <row r="2027" spans="1:6" x14ac:dyDescent="0.25">
      <c r="A2027" s="3" t="s">
        <v>463</v>
      </c>
      <c r="B2027" s="3" t="s">
        <v>638</v>
      </c>
      <c r="C2027" s="3" t="s">
        <v>127</v>
      </c>
      <c r="D2027" s="3" t="s">
        <v>632</v>
      </c>
      <c r="E2027" s="3">
        <v>-13.1904</v>
      </c>
      <c r="F2027" s="3" t="s">
        <v>633</v>
      </c>
    </row>
    <row r="2028" spans="1:6" x14ac:dyDescent="0.25">
      <c r="A2028" s="3" t="s">
        <v>463</v>
      </c>
      <c r="B2028" s="3" t="s">
        <v>638</v>
      </c>
      <c r="C2028" s="3" t="s">
        <v>135</v>
      </c>
      <c r="D2028" s="3" t="s">
        <v>632</v>
      </c>
      <c r="E2028" s="3">
        <v>-14.2807</v>
      </c>
      <c r="F2028" s="3" t="s">
        <v>633</v>
      </c>
    </row>
    <row r="2029" spans="1:6" x14ac:dyDescent="0.25">
      <c r="A2029" s="3" t="s">
        <v>463</v>
      </c>
      <c r="B2029" s="3" t="s">
        <v>638</v>
      </c>
      <c r="C2029" s="3" t="s">
        <v>143</v>
      </c>
      <c r="D2029" s="3" t="s">
        <v>632</v>
      </c>
      <c r="E2029" s="3">
        <v>-13.684900000000001</v>
      </c>
      <c r="F2029" s="3" t="s">
        <v>633</v>
      </c>
    </row>
    <row r="2030" spans="1:6" x14ac:dyDescent="0.25">
      <c r="A2030" s="3" t="s">
        <v>463</v>
      </c>
      <c r="B2030" s="3" t="s">
        <v>638</v>
      </c>
      <c r="C2030" s="3" t="s">
        <v>151</v>
      </c>
      <c r="D2030" s="3" t="s">
        <v>632</v>
      </c>
      <c r="E2030" s="3">
        <v>-13.5778</v>
      </c>
      <c r="F2030" s="3" t="s">
        <v>633</v>
      </c>
    </row>
    <row r="2031" spans="1:6" x14ac:dyDescent="0.25">
      <c r="A2031" s="3" t="s">
        <v>463</v>
      </c>
      <c r="B2031" s="3" t="s">
        <v>638</v>
      </c>
      <c r="C2031" s="3" t="s">
        <v>159</v>
      </c>
      <c r="D2031" s="3" t="s">
        <v>632</v>
      </c>
      <c r="E2031" s="3">
        <v>-13.503299999999999</v>
      </c>
      <c r="F2031" s="3" t="s">
        <v>633</v>
      </c>
    </row>
    <row r="2032" spans="1:6" x14ac:dyDescent="0.25">
      <c r="A2032" s="3" t="s">
        <v>463</v>
      </c>
      <c r="B2032" s="3" t="s">
        <v>638</v>
      </c>
      <c r="C2032" s="3" t="s">
        <v>167</v>
      </c>
      <c r="D2032" s="3" t="s">
        <v>632</v>
      </c>
      <c r="E2032" s="3">
        <v>-13.699</v>
      </c>
      <c r="F2032" s="3" t="s">
        <v>633</v>
      </c>
    </row>
    <row r="2033" spans="1:6" x14ac:dyDescent="0.25">
      <c r="A2033" s="3" t="s">
        <v>463</v>
      </c>
      <c r="B2033" s="3" t="s">
        <v>638</v>
      </c>
      <c r="C2033" s="3" t="s">
        <v>177</v>
      </c>
      <c r="D2033" s="3" t="s">
        <v>634</v>
      </c>
      <c r="E2033" s="3">
        <v>-12.2464</v>
      </c>
      <c r="F2033" s="3" t="s">
        <v>633</v>
      </c>
    </row>
    <row r="2034" spans="1:6" x14ac:dyDescent="0.25">
      <c r="A2034" s="3" t="s">
        <v>463</v>
      </c>
      <c r="B2034" s="3" t="s">
        <v>638</v>
      </c>
      <c r="C2034" s="3" t="s">
        <v>185</v>
      </c>
      <c r="D2034" s="3" t="s">
        <v>634</v>
      </c>
      <c r="E2034" s="3">
        <v>-13.0709</v>
      </c>
      <c r="F2034" s="3" t="s">
        <v>633</v>
      </c>
    </row>
    <row r="2035" spans="1:6" x14ac:dyDescent="0.25">
      <c r="A2035" s="3" t="s">
        <v>463</v>
      </c>
      <c r="B2035" s="3" t="s">
        <v>638</v>
      </c>
      <c r="C2035" s="3" t="s">
        <v>193</v>
      </c>
      <c r="D2035" s="3" t="s">
        <v>634</v>
      </c>
      <c r="E2035" s="3">
        <v>-12.9732</v>
      </c>
      <c r="F2035" s="3" t="s">
        <v>633</v>
      </c>
    </row>
    <row r="2036" spans="1:6" x14ac:dyDescent="0.25">
      <c r="A2036" s="3" t="s">
        <v>463</v>
      </c>
      <c r="B2036" s="3" t="s">
        <v>638</v>
      </c>
      <c r="C2036" s="3" t="s">
        <v>201</v>
      </c>
      <c r="D2036" s="3" t="s">
        <v>634</v>
      </c>
      <c r="E2036" s="3">
        <v>-13.016</v>
      </c>
      <c r="F2036" s="3" t="s">
        <v>633</v>
      </c>
    </row>
    <row r="2037" spans="1:6" x14ac:dyDescent="0.25">
      <c r="A2037" s="3" t="s">
        <v>463</v>
      </c>
      <c r="B2037" s="3" t="s">
        <v>638</v>
      </c>
      <c r="C2037" s="3" t="s">
        <v>209</v>
      </c>
      <c r="D2037" s="3" t="s">
        <v>634</v>
      </c>
      <c r="E2037" s="3">
        <v>-11.9445</v>
      </c>
      <c r="F2037" s="3" t="s">
        <v>633</v>
      </c>
    </row>
    <row r="2038" spans="1:6" x14ac:dyDescent="0.25">
      <c r="A2038" s="3" t="s">
        <v>463</v>
      </c>
      <c r="B2038" s="3" t="s">
        <v>638</v>
      </c>
      <c r="C2038" s="3" t="s">
        <v>217</v>
      </c>
      <c r="D2038" s="3" t="s">
        <v>634</v>
      </c>
      <c r="E2038" s="3">
        <v>-12.669499999999999</v>
      </c>
      <c r="F2038" s="3" t="s">
        <v>633</v>
      </c>
    </row>
    <row r="2039" spans="1:6" x14ac:dyDescent="0.25">
      <c r="A2039" s="3" t="s">
        <v>463</v>
      </c>
      <c r="B2039" s="3" t="s">
        <v>638</v>
      </c>
      <c r="C2039" s="3" t="s">
        <v>225</v>
      </c>
      <c r="D2039" s="3" t="s">
        <v>634</v>
      </c>
      <c r="E2039" s="3">
        <v>-12.5722</v>
      </c>
      <c r="F2039" s="3" t="s">
        <v>633</v>
      </c>
    </row>
    <row r="2040" spans="1:6" x14ac:dyDescent="0.25">
      <c r="A2040" s="3" t="s">
        <v>463</v>
      </c>
      <c r="B2040" s="3" t="s">
        <v>638</v>
      </c>
      <c r="C2040" s="3" t="s">
        <v>233</v>
      </c>
      <c r="D2040" s="3" t="s">
        <v>634</v>
      </c>
      <c r="E2040" s="3">
        <v>-13.409000000000001</v>
      </c>
      <c r="F2040" s="3" t="s">
        <v>633</v>
      </c>
    </row>
    <row r="2041" spans="1:6" x14ac:dyDescent="0.25">
      <c r="A2041" s="3" t="s">
        <v>463</v>
      </c>
      <c r="B2041" s="3" t="s">
        <v>638</v>
      </c>
      <c r="C2041" s="3" t="s">
        <v>242</v>
      </c>
      <c r="D2041" s="3" t="s">
        <v>635</v>
      </c>
      <c r="E2041" s="3">
        <v>-10.7605</v>
      </c>
      <c r="F2041" s="3" t="s">
        <v>633</v>
      </c>
    </row>
    <row r="2042" spans="1:6" x14ac:dyDescent="0.25">
      <c r="A2042" s="3" t="s">
        <v>463</v>
      </c>
      <c r="B2042" s="3" t="s">
        <v>638</v>
      </c>
      <c r="C2042" s="3" t="s">
        <v>250</v>
      </c>
      <c r="D2042" s="3" t="s">
        <v>635</v>
      </c>
      <c r="E2042" s="3">
        <v>-10.2342</v>
      </c>
      <c r="F2042" s="3" t="s">
        <v>633</v>
      </c>
    </row>
    <row r="2043" spans="1:6" x14ac:dyDescent="0.25">
      <c r="A2043" s="3" t="s">
        <v>463</v>
      </c>
      <c r="B2043" s="3" t="s">
        <v>638</v>
      </c>
      <c r="C2043" s="3" t="s">
        <v>258</v>
      </c>
      <c r="D2043" s="3" t="s">
        <v>635</v>
      </c>
      <c r="E2043" s="3">
        <v>-11.2668</v>
      </c>
      <c r="F2043" s="3" t="s">
        <v>633</v>
      </c>
    </row>
    <row r="2044" spans="1:6" x14ac:dyDescent="0.25">
      <c r="A2044" s="3" t="s">
        <v>463</v>
      </c>
      <c r="B2044" s="3" t="s">
        <v>638</v>
      </c>
      <c r="C2044" s="3" t="s">
        <v>266</v>
      </c>
      <c r="D2044" s="3" t="s">
        <v>635</v>
      </c>
      <c r="E2044" s="3">
        <v>-10.4049</v>
      </c>
      <c r="F2044" s="3" t="s">
        <v>633</v>
      </c>
    </row>
    <row r="2045" spans="1:6" x14ac:dyDescent="0.25">
      <c r="A2045" s="3" t="s">
        <v>463</v>
      </c>
      <c r="B2045" s="3" t="s">
        <v>638</v>
      </c>
      <c r="C2045" s="3" t="s">
        <v>274</v>
      </c>
      <c r="D2045" s="3" t="s">
        <v>635</v>
      </c>
      <c r="E2045" s="3">
        <v>-9.8188600000000008</v>
      </c>
      <c r="F2045" s="3" t="s">
        <v>633</v>
      </c>
    </row>
    <row r="2046" spans="1:6" x14ac:dyDescent="0.25">
      <c r="A2046" s="3" t="s">
        <v>463</v>
      </c>
      <c r="B2046" s="3" t="s">
        <v>638</v>
      </c>
      <c r="C2046" s="3" t="s">
        <v>282</v>
      </c>
      <c r="D2046" s="3" t="s">
        <v>635</v>
      </c>
      <c r="E2046" s="3">
        <v>-11.6684</v>
      </c>
      <c r="F2046" s="3" t="s">
        <v>633</v>
      </c>
    </row>
    <row r="2047" spans="1:6" x14ac:dyDescent="0.25">
      <c r="A2047" s="3" t="s">
        <v>463</v>
      </c>
      <c r="B2047" s="3" t="s">
        <v>638</v>
      </c>
      <c r="C2047" s="3" t="s">
        <v>290</v>
      </c>
      <c r="D2047" s="3" t="s">
        <v>635</v>
      </c>
      <c r="E2047" s="3">
        <v>-10.614599999999999</v>
      </c>
      <c r="F2047" s="3" t="s">
        <v>633</v>
      </c>
    </row>
    <row r="2048" spans="1:6" x14ac:dyDescent="0.25">
      <c r="A2048" s="3" t="s">
        <v>463</v>
      </c>
      <c r="B2048" s="3" t="s">
        <v>638</v>
      </c>
      <c r="C2048" s="3" t="s">
        <v>298</v>
      </c>
      <c r="D2048" s="3" t="s">
        <v>635</v>
      </c>
      <c r="E2048" s="3">
        <v>-11.3535</v>
      </c>
      <c r="F2048" s="3" t="s">
        <v>633</v>
      </c>
    </row>
    <row r="2049" spans="1:6" x14ac:dyDescent="0.25">
      <c r="A2049" s="3" t="s">
        <v>463</v>
      </c>
      <c r="B2049" s="3" t="s">
        <v>638</v>
      </c>
      <c r="C2049" s="3" t="s">
        <v>308</v>
      </c>
      <c r="D2049" s="3" t="s">
        <v>636</v>
      </c>
      <c r="E2049" s="3">
        <v>-11.844799999999999</v>
      </c>
      <c r="F2049" s="3" t="s">
        <v>633</v>
      </c>
    </row>
    <row r="2050" spans="1:6" x14ac:dyDescent="0.25">
      <c r="A2050" s="3" t="s">
        <v>463</v>
      </c>
      <c r="B2050" s="3" t="s">
        <v>638</v>
      </c>
      <c r="C2050" s="3" t="s">
        <v>316</v>
      </c>
      <c r="D2050" s="3" t="s">
        <v>636</v>
      </c>
      <c r="E2050" s="3">
        <v>-12.8626</v>
      </c>
      <c r="F2050" s="3" t="s">
        <v>633</v>
      </c>
    </row>
    <row r="2051" spans="1:6" x14ac:dyDescent="0.25">
      <c r="A2051" s="3" t="s">
        <v>463</v>
      </c>
      <c r="B2051" s="3" t="s">
        <v>638</v>
      </c>
      <c r="C2051" s="3" t="s">
        <v>324</v>
      </c>
      <c r="D2051" s="3" t="s">
        <v>636</v>
      </c>
      <c r="E2051" s="3">
        <v>-11.763</v>
      </c>
      <c r="F2051" s="3" t="s">
        <v>633</v>
      </c>
    </row>
    <row r="2052" spans="1:6" x14ac:dyDescent="0.25">
      <c r="A2052" s="3" t="s">
        <v>463</v>
      </c>
      <c r="B2052" s="3" t="s">
        <v>638</v>
      </c>
      <c r="C2052" s="3" t="s">
        <v>332</v>
      </c>
      <c r="D2052" s="3" t="s">
        <v>636</v>
      </c>
      <c r="E2052" s="3">
        <v>-11.7172</v>
      </c>
      <c r="F2052" s="3" t="s">
        <v>633</v>
      </c>
    </row>
    <row r="2053" spans="1:6" x14ac:dyDescent="0.25">
      <c r="A2053" s="3" t="s">
        <v>463</v>
      </c>
      <c r="B2053" s="3" t="s">
        <v>638</v>
      </c>
      <c r="C2053" s="3" t="s">
        <v>340</v>
      </c>
      <c r="D2053" s="3" t="s">
        <v>636</v>
      </c>
      <c r="E2053" s="3">
        <v>-12.4171</v>
      </c>
      <c r="F2053" s="3" t="s">
        <v>633</v>
      </c>
    </row>
    <row r="2054" spans="1:6" x14ac:dyDescent="0.25">
      <c r="A2054" s="3" t="s">
        <v>463</v>
      </c>
      <c r="B2054" s="3" t="s">
        <v>638</v>
      </c>
      <c r="C2054" s="3" t="s">
        <v>348</v>
      </c>
      <c r="D2054" s="3" t="s">
        <v>636</v>
      </c>
      <c r="E2054" s="3">
        <v>-12.309100000000001</v>
      </c>
      <c r="F2054" s="3" t="s">
        <v>633</v>
      </c>
    </row>
    <row r="2055" spans="1:6" x14ac:dyDescent="0.25">
      <c r="A2055" s="3" t="s">
        <v>463</v>
      </c>
      <c r="B2055" s="3" t="s">
        <v>638</v>
      </c>
      <c r="C2055" s="3" t="s">
        <v>356</v>
      </c>
      <c r="D2055" s="3" t="s">
        <v>636</v>
      </c>
      <c r="E2055" s="3">
        <v>-11.6645</v>
      </c>
      <c r="F2055" s="3" t="s">
        <v>633</v>
      </c>
    </row>
    <row r="2056" spans="1:6" x14ac:dyDescent="0.25">
      <c r="A2056" s="3" t="s">
        <v>463</v>
      </c>
      <c r="B2056" s="3" t="s">
        <v>638</v>
      </c>
      <c r="C2056" s="3" t="s">
        <v>364</v>
      </c>
      <c r="D2056" s="3" t="s">
        <v>636</v>
      </c>
      <c r="E2056" s="3">
        <v>-11.837</v>
      </c>
      <c r="F2056" s="3" t="s">
        <v>633</v>
      </c>
    </row>
    <row r="2057" spans="1:6" x14ac:dyDescent="0.25">
      <c r="A2057" s="3" t="s">
        <v>463</v>
      </c>
      <c r="B2057" s="3" t="s">
        <v>638</v>
      </c>
      <c r="C2057" s="3" t="s">
        <v>372</v>
      </c>
      <c r="D2057" s="3" t="s">
        <v>637</v>
      </c>
      <c r="E2057" s="3">
        <v>-15.5587</v>
      </c>
      <c r="F2057" s="3" t="s">
        <v>633</v>
      </c>
    </row>
    <row r="2058" spans="1:6" x14ac:dyDescent="0.25">
      <c r="A2058" s="3" t="s">
        <v>463</v>
      </c>
      <c r="B2058" s="3" t="s">
        <v>638</v>
      </c>
      <c r="C2058" s="3" t="s">
        <v>380</v>
      </c>
      <c r="D2058" s="3" t="s">
        <v>637</v>
      </c>
      <c r="E2058" s="3">
        <v>-15.9886</v>
      </c>
      <c r="F2058" s="3" t="s">
        <v>633</v>
      </c>
    </row>
    <row r="2059" spans="1:6" x14ac:dyDescent="0.25">
      <c r="A2059" s="3" t="s">
        <v>463</v>
      </c>
      <c r="B2059" s="3" t="s">
        <v>638</v>
      </c>
      <c r="C2059" s="3" t="s">
        <v>388</v>
      </c>
      <c r="D2059" s="3" t="s">
        <v>637</v>
      </c>
      <c r="E2059" s="3">
        <v>-15.8392</v>
      </c>
      <c r="F2059" s="3" t="s">
        <v>633</v>
      </c>
    </row>
    <row r="2060" spans="1:6" x14ac:dyDescent="0.25">
      <c r="A2060" s="3" t="s">
        <v>463</v>
      </c>
      <c r="B2060" s="3" t="s">
        <v>638</v>
      </c>
      <c r="C2060" s="3" t="s">
        <v>396</v>
      </c>
      <c r="D2060" s="3" t="s">
        <v>637</v>
      </c>
      <c r="E2060" s="3">
        <v>-14.4039</v>
      </c>
      <c r="F2060" s="3" t="s">
        <v>633</v>
      </c>
    </row>
    <row r="2061" spans="1:6" x14ac:dyDescent="0.25">
      <c r="A2061" s="3" t="s">
        <v>463</v>
      </c>
      <c r="B2061" s="3" t="s">
        <v>638</v>
      </c>
      <c r="C2061" s="3" t="s">
        <v>404</v>
      </c>
      <c r="D2061" s="3" t="s">
        <v>637</v>
      </c>
      <c r="E2061" s="3">
        <v>-12.661799999999999</v>
      </c>
      <c r="F2061" s="3" t="s">
        <v>633</v>
      </c>
    </row>
    <row r="2062" spans="1:6" x14ac:dyDescent="0.25">
      <c r="A2062" s="3" t="s">
        <v>463</v>
      </c>
      <c r="B2062" s="3" t="s">
        <v>638</v>
      </c>
      <c r="C2062" s="3" t="s">
        <v>412</v>
      </c>
      <c r="D2062" s="3" t="s">
        <v>637</v>
      </c>
      <c r="E2062" s="3">
        <v>-13.5009</v>
      </c>
      <c r="F2062" s="3" t="s">
        <v>633</v>
      </c>
    </row>
    <row r="2063" spans="1:6" x14ac:dyDescent="0.25">
      <c r="A2063" s="3" t="s">
        <v>463</v>
      </c>
      <c r="B2063" s="3" t="s">
        <v>638</v>
      </c>
      <c r="C2063" s="3" t="s">
        <v>420</v>
      </c>
      <c r="D2063" s="3" t="s">
        <v>637</v>
      </c>
      <c r="E2063" s="3">
        <v>-14.4366</v>
      </c>
      <c r="F2063" s="3" t="s">
        <v>633</v>
      </c>
    </row>
    <row r="2064" spans="1:6" x14ac:dyDescent="0.25">
      <c r="A2064" s="3" t="s">
        <v>463</v>
      </c>
      <c r="B2064" s="3" t="s">
        <v>638</v>
      </c>
      <c r="C2064" s="3" t="s">
        <v>428</v>
      </c>
      <c r="D2064" s="3" t="s">
        <v>637</v>
      </c>
      <c r="E2064" s="3">
        <v>-15.869300000000001</v>
      </c>
      <c r="F2064" s="3" t="s">
        <v>633</v>
      </c>
    </row>
    <row r="2065" spans="1:6" x14ac:dyDescent="0.25">
      <c r="A2065" s="3" t="s">
        <v>463</v>
      </c>
      <c r="B2065" s="3" t="s">
        <v>638</v>
      </c>
      <c r="C2065" s="3" t="s">
        <v>439</v>
      </c>
      <c r="D2065" s="3" t="s">
        <v>638</v>
      </c>
      <c r="E2065" s="3">
        <v>-1.20878</v>
      </c>
      <c r="F2065" s="3" t="s">
        <v>633</v>
      </c>
    </row>
    <row r="2066" spans="1:6" x14ac:dyDescent="0.25">
      <c r="A2066" s="3" t="s">
        <v>463</v>
      </c>
      <c r="B2066" s="3" t="s">
        <v>638</v>
      </c>
      <c r="C2066" s="3" t="s">
        <v>447</v>
      </c>
      <c r="D2066" s="3" t="s">
        <v>638</v>
      </c>
      <c r="E2066" s="3">
        <v>-0.91239999999999999</v>
      </c>
      <c r="F2066" s="3" t="s">
        <v>633</v>
      </c>
    </row>
    <row r="2067" spans="1:6" x14ac:dyDescent="0.25">
      <c r="A2067" s="3" t="s">
        <v>463</v>
      </c>
      <c r="B2067" s="3" t="s">
        <v>638</v>
      </c>
      <c r="C2067" s="3" t="s">
        <v>455</v>
      </c>
      <c r="D2067" s="3" t="s">
        <v>638</v>
      </c>
      <c r="E2067" s="3">
        <v>-1.01305</v>
      </c>
      <c r="F2067" s="3" t="s">
        <v>633</v>
      </c>
    </row>
    <row r="2068" spans="1:6" x14ac:dyDescent="0.25">
      <c r="A2068" s="3" t="s">
        <v>463</v>
      </c>
      <c r="B2068" s="3" t="s">
        <v>638</v>
      </c>
      <c r="C2068" s="3" t="s">
        <v>473</v>
      </c>
      <c r="D2068" s="3" t="s">
        <v>639</v>
      </c>
      <c r="E2068" s="3">
        <v>-11.700799999999999</v>
      </c>
      <c r="F2068" s="3" t="s">
        <v>633</v>
      </c>
    </row>
    <row r="2069" spans="1:6" x14ac:dyDescent="0.25">
      <c r="A2069" s="3" t="s">
        <v>463</v>
      </c>
      <c r="B2069" s="3" t="s">
        <v>638</v>
      </c>
      <c r="C2069" s="3" t="s">
        <v>482</v>
      </c>
      <c r="D2069" s="3" t="s">
        <v>639</v>
      </c>
      <c r="E2069" s="3">
        <v>-13.3346</v>
      </c>
      <c r="F2069" s="3" t="s">
        <v>633</v>
      </c>
    </row>
    <row r="2070" spans="1:6" x14ac:dyDescent="0.25">
      <c r="A2070" s="3" t="s">
        <v>463</v>
      </c>
      <c r="B2070" s="3" t="s">
        <v>638</v>
      </c>
      <c r="C2070" s="3" t="s">
        <v>490</v>
      </c>
      <c r="D2070" s="3" t="s">
        <v>639</v>
      </c>
      <c r="E2070" s="3">
        <v>-13.093</v>
      </c>
      <c r="F2070" s="3" t="s">
        <v>633</v>
      </c>
    </row>
    <row r="2071" spans="1:6" x14ac:dyDescent="0.25">
      <c r="A2071" s="3" t="s">
        <v>463</v>
      </c>
      <c r="B2071" s="3" t="s">
        <v>638</v>
      </c>
      <c r="C2071" s="3" t="s">
        <v>498</v>
      </c>
      <c r="D2071" s="3" t="s">
        <v>639</v>
      </c>
      <c r="E2071" s="3">
        <v>-12.7804</v>
      </c>
      <c r="F2071" s="3" t="s">
        <v>633</v>
      </c>
    </row>
    <row r="2072" spans="1:6" x14ac:dyDescent="0.25">
      <c r="A2072" s="3" t="s">
        <v>473</v>
      </c>
      <c r="B2072" s="3" t="s">
        <v>639</v>
      </c>
      <c r="C2072" s="3" t="s">
        <v>107</v>
      </c>
      <c r="D2072" s="3" t="s">
        <v>632</v>
      </c>
      <c r="E2072" s="3">
        <v>-8.2255699999999994</v>
      </c>
      <c r="F2072" s="3" t="s">
        <v>633</v>
      </c>
    </row>
    <row r="2073" spans="1:6" x14ac:dyDescent="0.25">
      <c r="A2073" s="3" t="s">
        <v>473</v>
      </c>
      <c r="B2073" s="3" t="s">
        <v>639</v>
      </c>
      <c r="C2073" s="3" t="s">
        <v>119</v>
      </c>
      <c r="D2073" s="3" t="s">
        <v>632</v>
      </c>
      <c r="E2073" s="3">
        <v>-8.4090900000000008</v>
      </c>
      <c r="F2073" s="3" t="s">
        <v>633</v>
      </c>
    </row>
    <row r="2074" spans="1:6" x14ac:dyDescent="0.25">
      <c r="A2074" s="3" t="s">
        <v>473</v>
      </c>
      <c r="B2074" s="3" t="s">
        <v>639</v>
      </c>
      <c r="C2074" s="3" t="s">
        <v>127</v>
      </c>
      <c r="D2074" s="3" t="s">
        <v>632</v>
      </c>
      <c r="E2074" s="3">
        <v>-8.14236</v>
      </c>
      <c r="F2074" s="3" t="s">
        <v>633</v>
      </c>
    </row>
    <row r="2075" spans="1:6" x14ac:dyDescent="0.25">
      <c r="A2075" s="3" t="s">
        <v>473</v>
      </c>
      <c r="B2075" s="3" t="s">
        <v>639</v>
      </c>
      <c r="C2075" s="3" t="s">
        <v>135</v>
      </c>
      <c r="D2075" s="3" t="s">
        <v>632</v>
      </c>
      <c r="E2075" s="3">
        <v>-8.5403000000000002</v>
      </c>
      <c r="F2075" s="3" t="s">
        <v>633</v>
      </c>
    </row>
    <row r="2076" spans="1:6" x14ac:dyDescent="0.25">
      <c r="A2076" s="3" t="s">
        <v>473</v>
      </c>
      <c r="B2076" s="3" t="s">
        <v>639</v>
      </c>
      <c r="C2076" s="3" t="s">
        <v>143</v>
      </c>
      <c r="D2076" s="3" t="s">
        <v>632</v>
      </c>
      <c r="E2076" s="3">
        <v>-8.3101599999999998</v>
      </c>
      <c r="F2076" s="3" t="s">
        <v>633</v>
      </c>
    </row>
    <row r="2077" spans="1:6" x14ac:dyDescent="0.25">
      <c r="A2077" s="3" t="s">
        <v>473</v>
      </c>
      <c r="B2077" s="3" t="s">
        <v>639</v>
      </c>
      <c r="C2077" s="3" t="s">
        <v>151</v>
      </c>
      <c r="D2077" s="3" t="s">
        <v>632</v>
      </c>
      <c r="E2077" s="3">
        <v>-8.2963500000000003</v>
      </c>
      <c r="F2077" s="3" t="s">
        <v>633</v>
      </c>
    </row>
    <row r="2078" spans="1:6" x14ac:dyDescent="0.25">
      <c r="A2078" s="3" t="s">
        <v>473</v>
      </c>
      <c r="B2078" s="3" t="s">
        <v>639</v>
      </c>
      <c r="C2078" s="3" t="s">
        <v>159</v>
      </c>
      <c r="D2078" s="3" t="s">
        <v>632</v>
      </c>
      <c r="E2078" s="3">
        <v>-8.2626100000000005</v>
      </c>
      <c r="F2078" s="3" t="s">
        <v>633</v>
      </c>
    </row>
    <row r="2079" spans="1:6" x14ac:dyDescent="0.25">
      <c r="A2079" s="3" t="s">
        <v>473</v>
      </c>
      <c r="B2079" s="3" t="s">
        <v>639</v>
      </c>
      <c r="C2079" s="3" t="s">
        <v>167</v>
      </c>
      <c r="D2079" s="3" t="s">
        <v>632</v>
      </c>
      <c r="E2079" s="3">
        <v>-8.3273200000000003</v>
      </c>
      <c r="F2079" s="3" t="s">
        <v>633</v>
      </c>
    </row>
    <row r="2080" spans="1:6" x14ac:dyDescent="0.25">
      <c r="A2080" s="3" t="s">
        <v>473</v>
      </c>
      <c r="B2080" s="3" t="s">
        <v>639</v>
      </c>
      <c r="C2080" s="3" t="s">
        <v>177</v>
      </c>
      <c r="D2080" s="3" t="s">
        <v>634</v>
      </c>
      <c r="E2080" s="3">
        <v>-7.7858999999999998</v>
      </c>
      <c r="F2080" s="3" t="s">
        <v>633</v>
      </c>
    </row>
    <row r="2081" spans="1:6" x14ac:dyDescent="0.25">
      <c r="A2081" s="3" t="s">
        <v>473</v>
      </c>
      <c r="B2081" s="3" t="s">
        <v>639</v>
      </c>
      <c r="C2081" s="3" t="s">
        <v>185</v>
      </c>
      <c r="D2081" s="3" t="s">
        <v>634</v>
      </c>
      <c r="E2081" s="3">
        <v>-8.1049600000000002</v>
      </c>
      <c r="F2081" s="3" t="s">
        <v>633</v>
      </c>
    </row>
    <row r="2082" spans="1:6" x14ac:dyDescent="0.25">
      <c r="A2082" s="3" t="s">
        <v>473</v>
      </c>
      <c r="B2082" s="3" t="s">
        <v>639</v>
      </c>
      <c r="C2082" s="3" t="s">
        <v>193</v>
      </c>
      <c r="D2082" s="3" t="s">
        <v>634</v>
      </c>
      <c r="E2082" s="3">
        <v>-8.0625900000000001</v>
      </c>
      <c r="F2082" s="3" t="s">
        <v>633</v>
      </c>
    </row>
    <row r="2083" spans="1:6" x14ac:dyDescent="0.25">
      <c r="A2083" s="3" t="s">
        <v>473</v>
      </c>
      <c r="B2083" s="3" t="s">
        <v>639</v>
      </c>
      <c r="C2083" s="3" t="s">
        <v>201</v>
      </c>
      <c r="D2083" s="3" t="s">
        <v>634</v>
      </c>
      <c r="E2083" s="3">
        <v>-8.0831900000000001</v>
      </c>
      <c r="F2083" s="3" t="s">
        <v>633</v>
      </c>
    </row>
    <row r="2084" spans="1:6" x14ac:dyDescent="0.25">
      <c r="A2084" s="3" t="s">
        <v>473</v>
      </c>
      <c r="B2084" s="3" t="s">
        <v>639</v>
      </c>
      <c r="C2084" s="3" t="s">
        <v>209</v>
      </c>
      <c r="D2084" s="3" t="s">
        <v>634</v>
      </c>
      <c r="E2084" s="3">
        <v>-7.6600299999999999</v>
      </c>
      <c r="F2084" s="3" t="s">
        <v>633</v>
      </c>
    </row>
    <row r="2085" spans="1:6" x14ac:dyDescent="0.25">
      <c r="A2085" s="3" t="s">
        <v>473</v>
      </c>
      <c r="B2085" s="3" t="s">
        <v>639</v>
      </c>
      <c r="C2085" s="3" t="s">
        <v>217</v>
      </c>
      <c r="D2085" s="3" t="s">
        <v>634</v>
      </c>
      <c r="E2085" s="3">
        <v>-7.95505</v>
      </c>
      <c r="F2085" s="3" t="s">
        <v>633</v>
      </c>
    </row>
    <row r="2086" spans="1:6" x14ac:dyDescent="0.25">
      <c r="A2086" s="3" t="s">
        <v>473</v>
      </c>
      <c r="B2086" s="3" t="s">
        <v>639</v>
      </c>
      <c r="C2086" s="3" t="s">
        <v>225</v>
      </c>
      <c r="D2086" s="3" t="s">
        <v>634</v>
      </c>
      <c r="E2086" s="3">
        <v>-7.9314999999999998</v>
      </c>
      <c r="F2086" s="3" t="s">
        <v>633</v>
      </c>
    </row>
    <row r="2087" spans="1:6" x14ac:dyDescent="0.25">
      <c r="A2087" s="3" t="s">
        <v>473</v>
      </c>
      <c r="B2087" s="3" t="s">
        <v>639</v>
      </c>
      <c r="C2087" s="3" t="s">
        <v>233</v>
      </c>
      <c r="D2087" s="3" t="s">
        <v>634</v>
      </c>
      <c r="E2087" s="3">
        <v>-8.2424300000000006</v>
      </c>
      <c r="F2087" s="3" t="s">
        <v>633</v>
      </c>
    </row>
    <row r="2088" spans="1:6" x14ac:dyDescent="0.25">
      <c r="A2088" s="3" t="s">
        <v>473</v>
      </c>
      <c r="B2088" s="3" t="s">
        <v>639</v>
      </c>
      <c r="C2088" s="3" t="s">
        <v>242</v>
      </c>
      <c r="D2088" s="3" t="s">
        <v>635</v>
      </c>
      <c r="E2088" s="3">
        <v>-7.1429900000000002</v>
      </c>
      <c r="F2088" s="3" t="s">
        <v>633</v>
      </c>
    </row>
    <row r="2089" spans="1:6" x14ac:dyDescent="0.25">
      <c r="A2089" s="3" t="s">
        <v>473</v>
      </c>
      <c r="B2089" s="3" t="s">
        <v>639</v>
      </c>
      <c r="C2089" s="3" t="s">
        <v>250</v>
      </c>
      <c r="D2089" s="3" t="s">
        <v>635</v>
      </c>
      <c r="E2089" s="3">
        <v>-6.9226400000000003</v>
      </c>
      <c r="F2089" s="3" t="s">
        <v>633</v>
      </c>
    </row>
    <row r="2090" spans="1:6" x14ac:dyDescent="0.25">
      <c r="A2090" s="3" t="s">
        <v>473</v>
      </c>
      <c r="B2090" s="3" t="s">
        <v>639</v>
      </c>
      <c r="C2090" s="3" t="s">
        <v>258</v>
      </c>
      <c r="D2090" s="3" t="s">
        <v>635</v>
      </c>
      <c r="E2090" s="3">
        <v>-7.3572100000000002</v>
      </c>
      <c r="F2090" s="3" t="s">
        <v>633</v>
      </c>
    </row>
    <row r="2091" spans="1:6" x14ac:dyDescent="0.25">
      <c r="A2091" s="3" t="s">
        <v>473</v>
      </c>
      <c r="B2091" s="3" t="s">
        <v>639</v>
      </c>
      <c r="C2091" s="3" t="s">
        <v>266</v>
      </c>
      <c r="D2091" s="3" t="s">
        <v>635</v>
      </c>
      <c r="E2091" s="3">
        <v>-6.9891800000000002</v>
      </c>
      <c r="F2091" s="3" t="s">
        <v>633</v>
      </c>
    </row>
    <row r="2092" spans="1:6" x14ac:dyDescent="0.25">
      <c r="A2092" s="3" t="s">
        <v>473</v>
      </c>
      <c r="B2092" s="3" t="s">
        <v>639</v>
      </c>
      <c r="C2092" s="3" t="s">
        <v>274</v>
      </c>
      <c r="D2092" s="3" t="s">
        <v>635</v>
      </c>
      <c r="E2092" s="3">
        <v>-6.7290700000000001</v>
      </c>
      <c r="F2092" s="3" t="s">
        <v>633</v>
      </c>
    </row>
    <row r="2093" spans="1:6" x14ac:dyDescent="0.25">
      <c r="A2093" s="3" t="s">
        <v>473</v>
      </c>
      <c r="B2093" s="3" t="s">
        <v>639</v>
      </c>
      <c r="C2093" s="3" t="s">
        <v>282</v>
      </c>
      <c r="D2093" s="3" t="s">
        <v>635</v>
      </c>
      <c r="E2093" s="3">
        <v>-7.5525200000000003</v>
      </c>
      <c r="F2093" s="3" t="s">
        <v>633</v>
      </c>
    </row>
    <row r="2094" spans="1:6" x14ac:dyDescent="0.25">
      <c r="A2094" s="3" t="s">
        <v>473</v>
      </c>
      <c r="B2094" s="3" t="s">
        <v>639</v>
      </c>
      <c r="C2094" s="3" t="s">
        <v>290</v>
      </c>
      <c r="D2094" s="3" t="s">
        <v>635</v>
      </c>
      <c r="E2094" s="3">
        <v>-7.0774900000000001</v>
      </c>
      <c r="F2094" s="3" t="s">
        <v>633</v>
      </c>
    </row>
    <row r="2095" spans="1:6" x14ac:dyDescent="0.25">
      <c r="A2095" s="3" t="s">
        <v>473</v>
      </c>
      <c r="B2095" s="3" t="s">
        <v>639</v>
      </c>
      <c r="C2095" s="3" t="s">
        <v>298</v>
      </c>
      <c r="D2095" s="3" t="s">
        <v>635</v>
      </c>
      <c r="E2095" s="3">
        <v>-7.4260400000000004</v>
      </c>
      <c r="F2095" s="3" t="s">
        <v>633</v>
      </c>
    </row>
    <row r="2096" spans="1:6" x14ac:dyDescent="0.25">
      <c r="A2096" s="3" t="s">
        <v>473</v>
      </c>
      <c r="B2096" s="3" t="s">
        <v>639</v>
      </c>
      <c r="C2096" s="3" t="s">
        <v>308</v>
      </c>
      <c r="D2096" s="3" t="s">
        <v>636</v>
      </c>
      <c r="E2096" s="3">
        <v>-7.7544199999999996</v>
      </c>
      <c r="F2096" s="3" t="s">
        <v>633</v>
      </c>
    </row>
    <row r="2097" spans="1:6" x14ac:dyDescent="0.25">
      <c r="A2097" s="3" t="s">
        <v>473</v>
      </c>
      <c r="B2097" s="3" t="s">
        <v>639</v>
      </c>
      <c r="C2097" s="3" t="s">
        <v>316</v>
      </c>
      <c r="D2097" s="3" t="s">
        <v>636</v>
      </c>
      <c r="E2097" s="3">
        <v>-8.1672700000000003</v>
      </c>
      <c r="F2097" s="3" t="s">
        <v>633</v>
      </c>
    </row>
    <row r="2098" spans="1:6" x14ac:dyDescent="0.25">
      <c r="A2098" s="3" t="s">
        <v>473</v>
      </c>
      <c r="B2098" s="3" t="s">
        <v>639</v>
      </c>
      <c r="C2098" s="3" t="s">
        <v>324</v>
      </c>
      <c r="D2098" s="3" t="s">
        <v>636</v>
      </c>
      <c r="E2098" s="3">
        <v>-7.7239300000000002</v>
      </c>
      <c r="F2098" s="3" t="s">
        <v>633</v>
      </c>
    </row>
    <row r="2099" spans="1:6" x14ac:dyDescent="0.25">
      <c r="A2099" s="3" t="s">
        <v>473</v>
      </c>
      <c r="B2099" s="3" t="s">
        <v>639</v>
      </c>
      <c r="C2099" s="3" t="s">
        <v>332</v>
      </c>
      <c r="D2099" s="3" t="s">
        <v>636</v>
      </c>
      <c r="E2099" s="3">
        <v>-7.694</v>
      </c>
      <c r="F2099" s="3" t="s">
        <v>633</v>
      </c>
    </row>
    <row r="2100" spans="1:6" x14ac:dyDescent="0.25">
      <c r="A2100" s="3" t="s">
        <v>473</v>
      </c>
      <c r="B2100" s="3" t="s">
        <v>639</v>
      </c>
      <c r="C2100" s="3" t="s">
        <v>340</v>
      </c>
      <c r="D2100" s="3" t="s">
        <v>636</v>
      </c>
      <c r="E2100" s="3">
        <v>-7.9733099999999997</v>
      </c>
      <c r="F2100" s="3" t="s">
        <v>633</v>
      </c>
    </row>
    <row r="2101" spans="1:6" x14ac:dyDescent="0.25">
      <c r="A2101" s="3" t="s">
        <v>473</v>
      </c>
      <c r="B2101" s="3" t="s">
        <v>639</v>
      </c>
      <c r="C2101" s="3" t="s">
        <v>348</v>
      </c>
      <c r="D2101" s="3" t="s">
        <v>636</v>
      </c>
      <c r="E2101" s="3">
        <v>-7.9467600000000003</v>
      </c>
      <c r="F2101" s="3" t="s">
        <v>633</v>
      </c>
    </row>
    <row r="2102" spans="1:6" x14ac:dyDescent="0.25">
      <c r="A2102" s="3" t="s">
        <v>473</v>
      </c>
      <c r="B2102" s="3" t="s">
        <v>639</v>
      </c>
      <c r="C2102" s="3" t="s">
        <v>356</v>
      </c>
      <c r="D2102" s="3" t="s">
        <v>636</v>
      </c>
      <c r="E2102" s="3">
        <v>-7.6829099999999997</v>
      </c>
      <c r="F2102" s="3" t="s">
        <v>633</v>
      </c>
    </row>
    <row r="2103" spans="1:6" x14ac:dyDescent="0.25">
      <c r="A2103" s="3" t="s">
        <v>473</v>
      </c>
      <c r="B2103" s="3" t="s">
        <v>639</v>
      </c>
      <c r="C2103" s="3" t="s">
        <v>364</v>
      </c>
      <c r="D2103" s="3" t="s">
        <v>636</v>
      </c>
      <c r="E2103" s="3">
        <v>-7.74803</v>
      </c>
      <c r="F2103" s="3" t="s">
        <v>633</v>
      </c>
    </row>
    <row r="2104" spans="1:6" x14ac:dyDescent="0.25">
      <c r="A2104" s="3" t="s">
        <v>473</v>
      </c>
      <c r="B2104" s="3" t="s">
        <v>639</v>
      </c>
      <c r="C2104" s="3" t="s">
        <v>372</v>
      </c>
      <c r="D2104" s="3" t="s">
        <v>637</v>
      </c>
      <c r="E2104" s="3">
        <v>-9.1135000000000002</v>
      </c>
      <c r="F2104" s="3" t="s">
        <v>633</v>
      </c>
    </row>
    <row r="2105" spans="1:6" x14ac:dyDescent="0.25">
      <c r="A2105" s="3" t="s">
        <v>473</v>
      </c>
      <c r="B2105" s="3" t="s">
        <v>639</v>
      </c>
      <c r="C2105" s="3" t="s">
        <v>380</v>
      </c>
      <c r="D2105" s="3" t="s">
        <v>637</v>
      </c>
      <c r="E2105" s="3">
        <v>-9.2480200000000004</v>
      </c>
      <c r="F2105" s="3" t="s">
        <v>633</v>
      </c>
    </row>
    <row r="2106" spans="1:6" x14ac:dyDescent="0.25">
      <c r="A2106" s="3" t="s">
        <v>473</v>
      </c>
      <c r="B2106" s="3" t="s">
        <v>639</v>
      </c>
      <c r="C2106" s="3" t="s">
        <v>388</v>
      </c>
      <c r="D2106" s="3" t="s">
        <v>637</v>
      </c>
      <c r="E2106" s="3">
        <v>-9.1977499999999992</v>
      </c>
      <c r="F2106" s="3" t="s">
        <v>633</v>
      </c>
    </row>
    <row r="2107" spans="1:6" x14ac:dyDescent="0.25">
      <c r="A2107" s="3" t="s">
        <v>473</v>
      </c>
      <c r="B2107" s="3" t="s">
        <v>639</v>
      </c>
      <c r="C2107" s="3" t="s">
        <v>396</v>
      </c>
      <c r="D2107" s="3" t="s">
        <v>637</v>
      </c>
      <c r="E2107" s="3">
        <v>-8.6918100000000003</v>
      </c>
      <c r="F2107" s="3" t="s">
        <v>633</v>
      </c>
    </row>
    <row r="2108" spans="1:6" x14ac:dyDescent="0.25">
      <c r="A2108" s="3" t="s">
        <v>473</v>
      </c>
      <c r="B2108" s="3" t="s">
        <v>639</v>
      </c>
      <c r="C2108" s="3" t="s">
        <v>404</v>
      </c>
      <c r="D2108" s="3" t="s">
        <v>637</v>
      </c>
      <c r="E2108" s="3">
        <v>-8.0393000000000008</v>
      </c>
      <c r="F2108" s="3" t="s">
        <v>633</v>
      </c>
    </row>
    <row r="2109" spans="1:6" x14ac:dyDescent="0.25">
      <c r="A2109" s="3" t="s">
        <v>473</v>
      </c>
      <c r="B2109" s="3" t="s">
        <v>639</v>
      </c>
      <c r="C2109" s="3" t="s">
        <v>412</v>
      </c>
      <c r="D2109" s="3" t="s">
        <v>637</v>
      </c>
      <c r="E2109" s="3">
        <v>-8.38185</v>
      </c>
      <c r="F2109" s="3" t="s">
        <v>633</v>
      </c>
    </row>
    <row r="2110" spans="1:6" x14ac:dyDescent="0.25">
      <c r="A2110" s="3" t="s">
        <v>473</v>
      </c>
      <c r="B2110" s="3" t="s">
        <v>639</v>
      </c>
      <c r="C2110" s="3" t="s">
        <v>420</v>
      </c>
      <c r="D2110" s="3" t="s">
        <v>637</v>
      </c>
      <c r="E2110" s="3">
        <v>-8.7157599999999995</v>
      </c>
      <c r="F2110" s="3" t="s">
        <v>633</v>
      </c>
    </row>
    <row r="2111" spans="1:6" x14ac:dyDescent="0.25">
      <c r="A2111" s="3" t="s">
        <v>473</v>
      </c>
      <c r="B2111" s="3" t="s">
        <v>639</v>
      </c>
      <c r="C2111" s="3" t="s">
        <v>428</v>
      </c>
      <c r="D2111" s="3" t="s">
        <v>637</v>
      </c>
      <c r="E2111" s="3">
        <v>-9.2255400000000005</v>
      </c>
      <c r="F2111" s="3" t="s">
        <v>633</v>
      </c>
    </row>
    <row r="2112" spans="1:6" x14ac:dyDescent="0.25">
      <c r="A2112" s="3" t="s">
        <v>473</v>
      </c>
      <c r="B2112" s="3" t="s">
        <v>639</v>
      </c>
      <c r="C2112" s="3" t="s">
        <v>439</v>
      </c>
      <c r="D2112" s="3" t="s">
        <v>638</v>
      </c>
      <c r="E2112" s="3">
        <v>-11.9305</v>
      </c>
      <c r="F2112" s="3" t="s">
        <v>633</v>
      </c>
    </row>
    <row r="2113" spans="1:6" x14ac:dyDescent="0.25">
      <c r="A2113" s="3" t="s">
        <v>473</v>
      </c>
      <c r="B2113" s="3" t="s">
        <v>639</v>
      </c>
      <c r="C2113" s="3" t="s">
        <v>447</v>
      </c>
      <c r="D2113" s="3" t="s">
        <v>638</v>
      </c>
      <c r="E2113" s="3">
        <v>-11.595599999999999</v>
      </c>
      <c r="F2113" s="3" t="s">
        <v>633</v>
      </c>
    </row>
    <row r="2114" spans="1:6" x14ac:dyDescent="0.25">
      <c r="A2114" s="3" t="s">
        <v>473</v>
      </c>
      <c r="B2114" s="3" t="s">
        <v>639</v>
      </c>
      <c r="C2114" s="3" t="s">
        <v>455</v>
      </c>
      <c r="D2114" s="3" t="s">
        <v>638</v>
      </c>
      <c r="E2114" s="3">
        <v>-11.8505</v>
      </c>
      <c r="F2114" s="3" t="s">
        <v>633</v>
      </c>
    </row>
    <row r="2115" spans="1:6" x14ac:dyDescent="0.25">
      <c r="A2115" s="3" t="s">
        <v>473</v>
      </c>
      <c r="B2115" s="3" t="s">
        <v>639</v>
      </c>
      <c r="C2115" s="3" t="s">
        <v>463</v>
      </c>
      <c r="D2115" s="3" t="s">
        <v>638</v>
      </c>
      <c r="E2115" s="3">
        <v>-11.700799999999999</v>
      </c>
      <c r="F2115" s="3" t="s">
        <v>633</v>
      </c>
    </row>
    <row r="2116" spans="1:6" x14ac:dyDescent="0.25">
      <c r="A2116" s="3" t="s">
        <v>473</v>
      </c>
      <c r="B2116" s="3" t="s">
        <v>639</v>
      </c>
      <c r="C2116" s="3" t="s">
        <v>482</v>
      </c>
      <c r="D2116" s="3" t="s">
        <v>639</v>
      </c>
      <c r="E2116" s="3">
        <v>-0.46639799999999998</v>
      </c>
      <c r="F2116" s="3" t="s">
        <v>633</v>
      </c>
    </row>
    <row r="2117" spans="1:6" x14ac:dyDescent="0.25">
      <c r="A2117" s="3" t="s">
        <v>473</v>
      </c>
      <c r="B2117" s="3" t="s">
        <v>639</v>
      </c>
      <c r="C2117" s="3" t="s">
        <v>490</v>
      </c>
      <c r="D2117" s="3" t="s">
        <v>639</v>
      </c>
      <c r="E2117" s="3">
        <v>-0.54352199999999995</v>
      </c>
      <c r="F2117" s="3" t="s">
        <v>633</v>
      </c>
    </row>
    <row r="2118" spans="1:6" x14ac:dyDescent="0.25">
      <c r="A2118" s="3" t="s">
        <v>473</v>
      </c>
      <c r="B2118" s="3" t="s">
        <v>639</v>
      </c>
      <c r="C2118" s="3" t="s">
        <v>498</v>
      </c>
      <c r="D2118" s="3" t="s">
        <v>639</v>
      </c>
      <c r="E2118" s="3">
        <v>-0.54622700000000002</v>
      </c>
      <c r="F2118" s="3" t="s">
        <v>633</v>
      </c>
    </row>
    <row r="2119" spans="1:6" x14ac:dyDescent="0.25">
      <c r="A2119" s="3" t="s">
        <v>482</v>
      </c>
      <c r="B2119" s="3" t="s">
        <v>639</v>
      </c>
      <c r="C2119" s="3" t="s">
        <v>107</v>
      </c>
      <c r="D2119" s="3" t="s">
        <v>632</v>
      </c>
      <c r="E2119" s="3">
        <v>-9.0568500000000007</v>
      </c>
      <c r="F2119" s="3" t="s">
        <v>633</v>
      </c>
    </row>
    <row r="2120" spans="1:6" x14ac:dyDescent="0.25">
      <c r="A2120" s="3" t="s">
        <v>482</v>
      </c>
      <c r="B2120" s="3" t="s">
        <v>639</v>
      </c>
      <c r="C2120" s="3" t="s">
        <v>119</v>
      </c>
      <c r="D2120" s="3" t="s">
        <v>632</v>
      </c>
      <c r="E2120" s="3">
        <v>-9.2726600000000001</v>
      </c>
      <c r="F2120" s="3" t="s">
        <v>633</v>
      </c>
    </row>
    <row r="2121" spans="1:6" x14ac:dyDescent="0.25">
      <c r="A2121" s="3" t="s">
        <v>482</v>
      </c>
      <c r="B2121" s="3" t="s">
        <v>639</v>
      </c>
      <c r="C2121" s="3" t="s">
        <v>127</v>
      </c>
      <c r="D2121" s="3" t="s">
        <v>632</v>
      </c>
      <c r="E2121" s="3">
        <v>-8.9556400000000007</v>
      </c>
      <c r="F2121" s="3" t="s">
        <v>633</v>
      </c>
    </row>
    <row r="2122" spans="1:6" x14ac:dyDescent="0.25">
      <c r="A2122" s="3" t="s">
        <v>482</v>
      </c>
      <c r="B2122" s="3" t="s">
        <v>639</v>
      </c>
      <c r="C2122" s="3" t="s">
        <v>135</v>
      </c>
      <c r="D2122" s="3" t="s">
        <v>632</v>
      </c>
      <c r="E2122" s="3">
        <v>-9.4275599999999997</v>
      </c>
      <c r="F2122" s="3" t="s">
        <v>633</v>
      </c>
    </row>
    <row r="2123" spans="1:6" x14ac:dyDescent="0.25">
      <c r="A2123" s="3" t="s">
        <v>482</v>
      </c>
      <c r="B2123" s="3" t="s">
        <v>639</v>
      </c>
      <c r="C2123" s="3" t="s">
        <v>143</v>
      </c>
      <c r="D2123" s="3" t="s">
        <v>632</v>
      </c>
      <c r="E2123" s="3">
        <v>-9.15808</v>
      </c>
      <c r="F2123" s="3" t="s">
        <v>633</v>
      </c>
    </row>
    <row r="2124" spans="1:6" x14ac:dyDescent="0.25">
      <c r="A2124" s="3" t="s">
        <v>482</v>
      </c>
      <c r="B2124" s="3" t="s">
        <v>639</v>
      </c>
      <c r="C2124" s="3" t="s">
        <v>151</v>
      </c>
      <c r="D2124" s="3" t="s">
        <v>632</v>
      </c>
      <c r="E2124" s="3">
        <v>-9.1361899999999991</v>
      </c>
      <c r="F2124" s="3" t="s">
        <v>633</v>
      </c>
    </row>
    <row r="2125" spans="1:6" x14ac:dyDescent="0.25">
      <c r="A2125" s="3" t="s">
        <v>482</v>
      </c>
      <c r="B2125" s="3" t="s">
        <v>639</v>
      </c>
      <c r="C2125" s="3" t="s">
        <v>159</v>
      </c>
      <c r="D2125" s="3" t="s">
        <v>632</v>
      </c>
      <c r="E2125" s="3">
        <v>-9.0839099999999995</v>
      </c>
      <c r="F2125" s="3" t="s">
        <v>633</v>
      </c>
    </row>
    <row r="2126" spans="1:6" x14ac:dyDescent="0.25">
      <c r="A2126" s="3" t="s">
        <v>482</v>
      </c>
      <c r="B2126" s="3" t="s">
        <v>639</v>
      </c>
      <c r="C2126" s="3" t="s">
        <v>167</v>
      </c>
      <c r="D2126" s="3" t="s">
        <v>632</v>
      </c>
      <c r="E2126" s="3">
        <v>-9.1668599999999998</v>
      </c>
      <c r="F2126" s="3" t="s">
        <v>633</v>
      </c>
    </row>
    <row r="2127" spans="1:6" x14ac:dyDescent="0.25">
      <c r="A2127" s="3" t="s">
        <v>482</v>
      </c>
      <c r="B2127" s="3" t="s">
        <v>639</v>
      </c>
      <c r="C2127" s="3" t="s">
        <v>177</v>
      </c>
      <c r="D2127" s="3" t="s">
        <v>634</v>
      </c>
      <c r="E2127" s="3">
        <v>-8.5294100000000004</v>
      </c>
      <c r="F2127" s="3" t="s">
        <v>633</v>
      </c>
    </row>
    <row r="2128" spans="1:6" x14ac:dyDescent="0.25">
      <c r="A2128" s="3" t="s">
        <v>482</v>
      </c>
      <c r="B2128" s="3" t="s">
        <v>639</v>
      </c>
      <c r="C2128" s="3" t="s">
        <v>185</v>
      </c>
      <c r="D2128" s="3" t="s">
        <v>634</v>
      </c>
      <c r="E2128" s="3">
        <v>-8.9086800000000004</v>
      </c>
      <c r="F2128" s="3" t="s">
        <v>633</v>
      </c>
    </row>
    <row r="2129" spans="1:6" x14ac:dyDescent="0.25">
      <c r="A2129" s="3" t="s">
        <v>482</v>
      </c>
      <c r="B2129" s="3" t="s">
        <v>639</v>
      </c>
      <c r="C2129" s="3" t="s">
        <v>193</v>
      </c>
      <c r="D2129" s="3" t="s">
        <v>634</v>
      </c>
      <c r="E2129" s="3">
        <v>-8.8598499999999998</v>
      </c>
      <c r="F2129" s="3" t="s">
        <v>633</v>
      </c>
    </row>
    <row r="2130" spans="1:6" x14ac:dyDescent="0.25">
      <c r="A2130" s="3" t="s">
        <v>482</v>
      </c>
      <c r="B2130" s="3" t="s">
        <v>639</v>
      </c>
      <c r="C2130" s="3" t="s">
        <v>201</v>
      </c>
      <c r="D2130" s="3" t="s">
        <v>634</v>
      </c>
      <c r="E2130" s="3">
        <v>-8.8883500000000009</v>
      </c>
      <c r="F2130" s="3" t="s">
        <v>633</v>
      </c>
    </row>
    <row r="2131" spans="1:6" x14ac:dyDescent="0.25">
      <c r="A2131" s="3" t="s">
        <v>482</v>
      </c>
      <c r="B2131" s="3" t="s">
        <v>639</v>
      </c>
      <c r="C2131" s="3" t="s">
        <v>209</v>
      </c>
      <c r="D2131" s="3" t="s">
        <v>634</v>
      </c>
      <c r="E2131" s="3">
        <v>-8.3811900000000001</v>
      </c>
      <c r="F2131" s="3" t="s">
        <v>633</v>
      </c>
    </row>
    <row r="2132" spans="1:6" x14ac:dyDescent="0.25">
      <c r="A2132" s="3" t="s">
        <v>482</v>
      </c>
      <c r="B2132" s="3" t="s">
        <v>639</v>
      </c>
      <c r="C2132" s="3" t="s">
        <v>217</v>
      </c>
      <c r="D2132" s="3" t="s">
        <v>634</v>
      </c>
      <c r="E2132" s="3">
        <v>-8.7236700000000003</v>
      </c>
      <c r="F2132" s="3" t="s">
        <v>633</v>
      </c>
    </row>
    <row r="2133" spans="1:6" x14ac:dyDescent="0.25">
      <c r="A2133" s="3" t="s">
        <v>482</v>
      </c>
      <c r="B2133" s="3" t="s">
        <v>639</v>
      </c>
      <c r="C2133" s="3" t="s">
        <v>225</v>
      </c>
      <c r="D2133" s="3" t="s">
        <v>634</v>
      </c>
      <c r="E2133" s="3">
        <v>-8.6909600000000005</v>
      </c>
      <c r="F2133" s="3" t="s">
        <v>633</v>
      </c>
    </row>
    <row r="2134" spans="1:6" x14ac:dyDescent="0.25">
      <c r="A2134" s="3" t="s">
        <v>482</v>
      </c>
      <c r="B2134" s="3" t="s">
        <v>639</v>
      </c>
      <c r="C2134" s="3" t="s">
        <v>233</v>
      </c>
      <c r="D2134" s="3" t="s">
        <v>634</v>
      </c>
      <c r="E2134" s="3">
        <v>-9.0681600000000007</v>
      </c>
      <c r="F2134" s="3" t="s">
        <v>633</v>
      </c>
    </row>
    <row r="2135" spans="1:6" x14ac:dyDescent="0.25">
      <c r="A2135" s="3" t="s">
        <v>482</v>
      </c>
      <c r="B2135" s="3" t="s">
        <v>639</v>
      </c>
      <c r="C2135" s="3" t="s">
        <v>242</v>
      </c>
      <c r="D2135" s="3" t="s">
        <v>635</v>
      </c>
      <c r="E2135" s="3">
        <v>-7.7824799999999996</v>
      </c>
      <c r="F2135" s="3" t="s">
        <v>633</v>
      </c>
    </row>
    <row r="2136" spans="1:6" x14ac:dyDescent="0.25">
      <c r="A2136" s="3" t="s">
        <v>482</v>
      </c>
      <c r="B2136" s="3" t="s">
        <v>639</v>
      </c>
      <c r="C2136" s="3" t="s">
        <v>250</v>
      </c>
      <c r="D2136" s="3" t="s">
        <v>635</v>
      </c>
      <c r="E2136" s="3">
        <v>-7.5196699999999996</v>
      </c>
      <c r="F2136" s="3" t="s">
        <v>633</v>
      </c>
    </row>
    <row r="2137" spans="1:6" x14ac:dyDescent="0.25">
      <c r="A2137" s="3" t="s">
        <v>482</v>
      </c>
      <c r="B2137" s="3" t="s">
        <v>639</v>
      </c>
      <c r="C2137" s="3" t="s">
        <v>258</v>
      </c>
      <c r="D2137" s="3" t="s">
        <v>635</v>
      </c>
      <c r="E2137" s="3">
        <v>-8.0245300000000004</v>
      </c>
      <c r="F2137" s="3" t="s">
        <v>633</v>
      </c>
    </row>
    <row r="2138" spans="1:6" x14ac:dyDescent="0.25">
      <c r="A2138" s="3" t="s">
        <v>482</v>
      </c>
      <c r="B2138" s="3" t="s">
        <v>639</v>
      </c>
      <c r="C2138" s="3" t="s">
        <v>266</v>
      </c>
      <c r="D2138" s="3" t="s">
        <v>635</v>
      </c>
      <c r="E2138" s="3">
        <v>-7.5997399999999997</v>
      </c>
      <c r="F2138" s="3" t="s">
        <v>633</v>
      </c>
    </row>
    <row r="2139" spans="1:6" x14ac:dyDescent="0.25">
      <c r="A2139" s="3" t="s">
        <v>482</v>
      </c>
      <c r="B2139" s="3" t="s">
        <v>639</v>
      </c>
      <c r="C2139" s="3" t="s">
        <v>274</v>
      </c>
      <c r="D2139" s="3" t="s">
        <v>635</v>
      </c>
      <c r="E2139" s="3">
        <v>-7.2957000000000001</v>
      </c>
      <c r="F2139" s="3" t="s">
        <v>633</v>
      </c>
    </row>
    <row r="2140" spans="1:6" x14ac:dyDescent="0.25">
      <c r="A2140" s="3" t="s">
        <v>482</v>
      </c>
      <c r="B2140" s="3" t="s">
        <v>639</v>
      </c>
      <c r="C2140" s="3" t="s">
        <v>282</v>
      </c>
      <c r="D2140" s="3" t="s">
        <v>635</v>
      </c>
      <c r="E2140" s="3">
        <v>-8.2573799999999995</v>
      </c>
      <c r="F2140" s="3" t="s">
        <v>633</v>
      </c>
    </row>
    <row r="2141" spans="1:6" x14ac:dyDescent="0.25">
      <c r="A2141" s="3" t="s">
        <v>482</v>
      </c>
      <c r="B2141" s="3" t="s">
        <v>639</v>
      </c>
      <c r="C2141" s="3" t="s">
        <v>290</v>
      </c>
      <c r="D2141" s="3" t="s">
        <v>635</v>
      </c>
      <c r="E2141" s="3">
        <v>-7.7043400000000002</v>
      </c>
      <c r="F2141" s="3" t="s">
        <v>633</v>
      </c>
    </row>
    <row r="2142" spans="1:6" x14ac:dyDescent="0.25">
      <c r="A2142" s="3" t="s">
        <v>482</v>
      </c>
      <c r="B2142" s="3" t="s">
        <v>639</v>
      </c>
      <c r="C2142" s="3" t="s">
        <v>298</v>
      </c>
      <c r="D2142" s="3" t="s">
        <v>635</v>
      </c>
      <c r="E2142" s="3">
        <v>-8.1009200000000003</v>
      </c>
      <c r="F2142" s="3" t="s">
        <v>633</v>
      </c>
    </row>
    <row r="2143" spans="1:6" x14ac:dyDescent="0.25">
      <c r="A2143" s="3" t="s">
        <v>482</v>
      </c>
      <c r="B2143" s="3" t="s">
        <v>639</v>
      </c>
      <c r="C2143" s="3" t="s">
        <v>308</v>
      </c>
      <c r="D2143" s="3" t="s">
        <v>636</v>
      </c>
      <c r="E2143" s="3">
        <v>-8.4676200000000001</v>
      </c>
      <c r="F2143" s="3" t="s">
        <v>633</v>
      </c>
    </row>
    <row r="2144" spans="1:6" x14ac:dyDescent="0.25">
      <c r="A2144" s="3" t="s">
        <v>482</v>
      </c>
      <c r="B2144" s="3" t="s">
        <v>639</v>
      </c>
      <c r="C2144" s="3" t="s">
        <v>316</v>
      </c>
      <c r="D2144" s="3" t="s">
        <v>636</v>
      </c>
      <c r="E2144" s="3">
        <v>-8.9429099999999995</v>
      </c>
      <c r="F2144" s="3" t="s">
        <v>633</v>
      </c>
    </row>
    <row r="2145" spans="1:6" x14ac:dyDescent="0.25">
      <c r="A2145" s="3" t="s">
        <v>482</v>
      </c>
      <c r="B2145" s="3" t="s">
        <v>639</v>
      </c>
      <c r="C2145" s="3" t="s">
        <v>324</v>
      </c>
      <c r="D2145" s="3" t="s">
        <v>636</v>
      </c>
      <c r="E2145" s="3">
        <v>-8.4257600000000004</v>
      </c>
      <c r="F2145" s="3" t="s">
        <v>633</v>
      </c>
    </row>
    <row r="2146" spans="1:6" x14ac:dyDescent="0.25">
      <c r="A2146" s="3" t="s">
        <v>482</v>
      </c>
      <c r="B2146" s="3" t="s">
        <v>639</v>
      </c>
      <c r="C2146" s="3" t="s">
        <v>332</v>
      </c>
      <c r="D2146" s="3" t="s">
        <v>636</v>
      </c>
      <c r="E2146" s="3">
        <v>-8.3940300000000008</v>
      </c>
      <c r="F2146" s="3" t="s">
        <v>633</v>
      </c>
    </row>
    <row r="2147" spans="1:6" x14ac:dyDescent="0.25">
      <c r="A2147" s="3" t="s">
        <v>482</v>
      </c>
      <c r="B2147" s="3" t="s">
        <v>639</v>
      </c>
      <c r="C2147" s="3" t="s">
        <v>340</v>
      </c>
      <c r="D2147" s="3" t="s">
        <v>636</v>
      </c>
      <c r="E2147" s="3">
        <v>-8.7248099999999997</v>
      </c>
      <c r="F2147" s="3" t="s">
        <v>633</v>
      </c>
    </row>
    <row r="2148" spans="1:6" x14ac:dyDescent="0.25">
      <c r="A2148" s="3" t="s">
        <v>482</v>
      </c>
      <c r="B2148" s="3" t="s">
        <v>639</v>
      </c>
      <c r="C2148" s="3" t="s">
        <v>348</v>
      </c>
      <c r="D2148" s="3" t="s">
        <v>636</v>
      </c>
      <c r="E2148" s="3">
        <v>-8.6886600000000005</v>
      </c>
      <c r="F2148" s="3" t="s">
        <v>633</v>
      </c>
    </row>
    <row r="2149" spans="1:6" x14ac:dyDescent="0.25">
      <c r="A2149" s="3" t="s">
        <v>482</v>
      </c>
      <c r="B2149" s="3" t="s">
        <v>639</v>
      </c>
      <c r="C2149" s="3" t="s">
        <v>356</v>
      </c>
      <c r="D2149" s="3" t="s">
        <v>636</v>
      </c>
      <c r="E2149" s="3">
        <v>-8.3744499999999995</v>
      </c>
      <c r="F2149" s="3" t="s">
        <v>633</v>
      </c>
    </row>
    <row r="2150" spans="1:6" x14ac:dyDescent="0.25">
      <c r="A2150" s="3" t="s">
        <v>482</v>
      </c>
      <c r="B2150" s="3" t="s">
        <v>639</v>
      </c>
      <c r="C2150" s="3" t="s">
        <v>364</v>
      </c>
      <c r="D2150" s="3" t="s">
        <v>636</v>
      </c>
      <c r="E2150" s="3">
        <v>-8.4497800000000005</v>
      </c>
      <c r="F2150" s="3" t="s">
        <v>633</v>
      </c>
    </row>
    <row r="2151" spans="1:6" x14ac:dyDescent="0.25">
      <c r="A2151" s="3" t="s">
        <v>482</v>
      </c>
      <c r="B2151" s="3" t="s">
        <v>639</v>
      </c>
      <c r="C2151" s="3" t="s">
        <v>372</v>
      </c>
      <c r="D2151" s="3" t="s">
        <v>637</v>
      </c>
      <c r="E2151" s="3">
        <v>-10.0853</v>
      </c>
      <c r="F2151" s="3" t="s">
        <v>633</v>
      </c>
    </row>
    <row r="2152" spans="1:6" x14ac:dyDescent="0.25">
      <c r="A2152" s="3" t="s">
        <v>482</v>
      </c>
      <c r="B2152" s="3" t="s">
        <v>639</v>
      </c>
      <c r="C2152" s="3" t="s">
        <v>380</v>
      </c>
      <c r="D2152" s="3" t="s">
        <v>637</v>
      </c>
      <c r="E2152" s="3">
        <v>-10.2464</v>
      </c>
      <c r="F2152" s="3" t="s">
        <v>633</v>
      </c>
    </row>
    <row r="2153" spans="1:6" x14ac:dyDescent="0.25">
      <c r="A2153" s="3" t="s">
        <v>482</v>
      </c>
      <c r="B2153" s="3" t="s">
        <v>639</v>
      </c>
      <c r="C2153" s="3" t="s">
        <v>388</v>
      </c>
      <c r="D2153" s="3" t="s">
        <v>637</v>
      </c>
      <c r="E2153" s="3">
        <v>-10.178599999999999</v>
      </c>
      <c r="F2153" s="3" t="s">
        <v>633</v>
      </c>
    </row>
    <row r="2154" spans="1:6" x14ac:dyDescent="0.25">
      <c r="A2154" s="3" t="s">
        <v>482</v>
      </c>
      <c r="B2154" s="3" t="s">
        <v>639</v>
      </c>
      <c r="C2154" s="3" t="s">
        <v>396</v>
      </c>
      <c r="D2154" s="3" t="s">
        <v>637</v>
      </c>
      <c r="E2154" s="3">
        <v>-9.5768599999999999</v>
      </c>
      <c r="F2154" s="3" t="s">
        <v>633</v>
      </c>
    </row>
    <row r="2155" spans="1:6" x14ac:dyDescent="0.25">
      <c r="A2155" s="3" t="s">
        <v>482</v>
      </c>
      <c r="B2155" s="3" t="s">
        <v>639</v>
      </c>
      <c r="C2155" s="3" t="s">
        <v>404</v>
      </c>
      <c r="D2155" s="3" t="s">
        <v>637</v>
      </c>
      <c r="E2155" s="3">
        <v>-8.8038699999999999</v>
      </c>
      <c r="F2155" s="3" t="s">
        <v>633</v>
      </c>
    </row>
    <row r="2156" spans="1:6" x14ac:dyDescent="0.25">
      <c r="A2156" s="3" t="s">
        <v>482</v>
      </c>
      <c r="B2156" s="3" t="s">
        <v>639</v>
      </c>
      <c r="C2156" s="3" t="s">
        <v>412</v>
      </c>
      <c r="D2156" s="3" t="s">
        <v>637</v>
      </c>
      <c r="E2156" s="3">
        <v>-9.2077399999999994</v>
      </c>
      <c r="F2156" s="3" t="s">
        <v>633</v>
      </c>
    </row>
    <row r="2157" spans="1:6" x14ac:dyDescent="0.25">
      <c r="A2157" s="3" t="s">
        <v>482</v>
      </c>
      <c r="B2157" s="3" t="s">
        <v>639</v>
      </c>
      <c r="C2157" s="3" t="s">
        <v>420</v>
      </c>
      <c r="D2157" s="3" t="s">
        <v>637</v>
      </c>
      <c r="E2157" s="3">
        <v>-9.6080699999999997</v>
      </c>
      <c r="F2157" s="3" t="s">
        <v>633</v>
      </c>
    </row>
    <row r="2158" spans="1:6" x14ac:dyDescent="0.25">
      <c r="A2158" s="3" t="s">
        <v>482</v>
      </c>
      <c r="B2158" s="3" t="s">
        <v>639</v>
      </c>
      <c r="C2158" s="3" t="s">
        <v>428</v>
      </c>
      <c r="D2158" s="3" t="s">
        <v>637</v>
      </c>
      <c r="E2158" s="3">
        <v>-10.204599999999999</v>
      </c>
      <c r="F2158" s="3" t="s">
        <v>633</v>
      </c>
    </row>
    <row r="2159" spans="1:6" x14ac:dyDescent="0.25">
      <c r="A2159" s="3" t="s">
        <v>482</v>
      </c>
      <c r="B2159" s="3" t="s">
        <v>639</v>
      </c>
      <c r="C2159" s="3" t="s">
        <v>439</v>
      </c>
      <c r="D2159" s="3" t="s">
        <v>638</v>
      </c>
      <c r="E2159" s="3">
        <v>-13.6258</v>
      </c>
      <c r="F2159" s="3" t="s">
        <v>633</v>
      </c>
    </row>
    <row r="2160" spans="1:6" x14ac:dyDescent="0.25">
      <c r="A2160" s="3" t="s">
        <v>482</v>
      </c>
      <c r="B2160" s="3" t="s">
        <v>639</v>
      </c>
      <c r="C2160" s="3" t="s">
        <v>447</v>
      </c>
      <c r="D2160" s="3" t="s">
        <v>638</v>
      </c>
      <c r="E2160" s="3">
        <v>-13.2461</v>
      </c>
      <c r="F2160" s="3" t="s">
        <v>633</v>
      </c>
    </row>
    <row r="2161" spans="1:6" x14ac:dyDescent="0.25">
      <c r="A2161" s="3" t="s">
        <v>482</v>
      </c>
      <c r="B2161" s="3" t="s">
        <v>639</v>
      </c>
      <c r="C2161" s="3" t="s">
        <v>455</v>
      </c>
      <c r="D2161" s="3" t="s">
        <v>638</v>
      </c>
      <c r="E2161" s="3">
        <v>-13.524699999999999</v>
      </c>
      <c r="F2161" s="3" t="s">
        <v>633</v>
      </c>
    </row>
    <row r="2162" spans="1:6" x14ac:dyDescent="0.25">
      <c r="A2162" s="3" t="s">
        <v>482</v>
      </c>
      <c r="B2162" s="3" t="s">
        <v>639</v>
      </c>
      <c r="C2162" s="3" t="s">
        <v>463</v>
      </c>
      <c r="D2162" s="3" t="s">
        <v>638</v>
      </c>
      <c r="E2162" s="3">
        <v>-13.3346</v>
      </c>
      <c r="F2162" s="3" t="s">
        <v>633</v>
      </c>
    </row>
    <row r="2163" spans="1:6" x14ac:dyDescent="0.25">
      <c r="A2163" s="3" t="s">
        <v>482</v>
      </c>
      <c r="B2163" s="3" t="s">
        <v>639</v>
      </c>
      <c r="C2163" s="3" t="s">
        <v>473</v>
      </c>
      <c r="D2163" s="3" t="s">
        <v>639</v>
      </c>
      <c r="E2163" s="3">
        <v>-0.46639799999999998</v>
      </c>
      <c r="F2163" s="3" t="s">
        <v>633</v>
      </c>
    </row>
    <row r="2164" spans="1:6" x14ac:dyDescent="0.25">
      <c r="A2164" s="3" t="s">
        <v>482</v>
      </c>
      <c r="B2164" s="3" t="s">
        <v>639</v>
      </c>
      <c r="C2164" s="3" t="s">
        <v>490</v>
      </c>
      <c r="D2164" s="3" t="s">
        <v>639</v>
      </c>
      <c r="E2164" s="3">
        <v>-0.56772299999999998</v>
      </c>
      <c r="F2164" s="3" t="s">
        <v>633</v>
      </c>
    </row>
    <row r="2165" spans="1:6" x14ac:dyDescent="0.25">
      <c r="A2165" s="3" t="s">
        <v>482</v>
      </c>
      <c r="B2165" s="3" t="s">
        <v>639</v>
      </c>
      <c r="C2165" s="3" t="s">
        <v>498</v>
      </c>
      <c r="D2165" s="3" t="s">
        <v>639</v>
      </c>
      <c r="E2165" s="3">
        <v>-0.44074999999999998</v>
      </c>
      <c r="F2165" s="3" t="s">
        <v>633</v>
      </c>
    </row>
    <row r="2166" spans="1:6" x14ac:dyDescent="0.25">
      <c r="A2166" s="3" t="s">
        <v>490</v>
      </c>
      <c r="B2166" s="3" t="s">
        <v>639</v>
      </c>
      <c r="C2166" s="3" t="s">
        <v>107</v>
      </c>
      <c r="D2166" s="3" t="s">
        <v>632</v>
      </c>
      <c r="E2166" s="3">
        <v>-8.9250500000000006</v>
      </c>
      <c r="F2166" s="3" t="s">
        <v>633</v>
      </c>
    </row>
    <row r="2167" spans="1:6" x14ac:dyDescent="0.25">
      <c r="A2167" s="3" t="s">
        <v>490</v>
      </c>
      <c r="B2167" s="3" t="s">
        <v>639</v>
      </c>
      <c r="C2167" s="3" t="s">
        <v>119</v>
      </c>
      <c r="D2167" s="3" t="s">
        <v>632</v>
      </c>
      <c r="E2167" s="3">
        <v>-9.1399100000000004</v>
      </c>
      <c r="F2167" s="3" t="s">
        <v>633</v>
      </c>
    </row>
    <row r="2168" spans="1:6" x14ac:dyDescent="0.25">
      <c r="A2168" s="3" t="s">
        <v>490</v>
      </c>
      <c r="B2168" s="3" t="s">
        <v>639</v>
      </c>
      <c r="C2168" s="3" t="s">
        <v>127</v>
      </c>
      <c r="D2168" s="3" t="s">
        <v>632</v>
      </c>
      <c r="E2168" s="3">
        <v>-8.82925</v>
      </c>
      <c r="F2168" s="3" t="s">
        <v>633</v>
      </c>
    </row>
    <row r="2169" spans="1:6" x14ac:dyDescent="0.25">
      <c r="A2169" s="3" t="s">
        <v>490</v>
      </c>
      <c r="B2169" s="3" t="s">
        <v>639</v>
      </c>
      <c r="C2169" s="3" t="s">
        <v>135</v>
      </c>
      <c r="D2169" s="3" t="s">
        <v>632</v>
      </c>
      <c r="E2169" s="3">
        <v>-9.2949000000000002</v>
      </c>
      <c r="F2169" s="3" t="s">
        <v>633</v>
      </c>
    </row>
    <row r="2170" spans="1:6" x14ac:dyDescent="0.25">
      <c r="A2170" s="3" t="s">
        <v>490</v>
      </c>
      <c r="B2170" s="3" t="s">
        <v>639</v>
      </c>
      <c r="C2170" s="3" t="s">
        <v>143</v>
      </c>
      <c r="D2170" s="3" t="s">
        <v>632</v>
      </c>
      <c r="E2170" s="3">
        <v>-9.0277100000000008</v>
      </c>
      <c r="F2170" s="3" t="s">
        <v>633</v>
      </c>
    </row>
    <row r="2171" spans="1:6" x14ac:dyDescent="0.25">
      <c r="A2171" s="3" t="s">
        <v>490</v>
      </c>
      <c r="B2171" s="3" t="s">
        <v>639</v>
      </c>
      <c r="C2171" s="3" t="s">
        <v>151</v>
      </c>
      <c r="D2171" s="3" t="s">
        <v>632</v>
      </c>
      <c r="E2171" s="3">
        <v>-9.0049100000000006</v>
      </c>
      <c r="F2171" s="3" t="s">
        <v>633</v>
      </c>
    </row>
    <row r="2172" spans="1:6" x14ac:dyDescent="0.25">
      <c r="A2172" s="3" t="s">
        <v>490</v>
      </c>
      <c r="B2172" s="3" t="s">
        <v>639</v>
      </c>
      <c r="C2172" s="3" t="s">
        <v>159</v>
      </c>
      <c r="D2172" s="3" t="s">
        <v>632</v>
      </c>
      <c r="E2172" s="3">
        <v>-8.9600899999999992</v>
      </c>
      <c r="F2172" s="3" t="s">
        <v>633</v>
      </c>
    </row>
    <row r="2173" spans="1:6" x14ac:dyDescent="0.25">
      <c r="A2173" s="3" t="s">
        <v>490</v>
      </c>
      <c r="B2173" s="3" t="s">
        <v>639</v>
      </c>
      <c r="C2173" s="3" t="s">
        <v>167</v>
      </c>
      <c r="D2173" s="3" t="s">
        <v>632</v>
      </c>
      <c r="E2173" s="3">
        <v>-9.0365199999999994</v>
      </c>
      <c r="F2173" s="3" t="s">
        <v>633</v>
      </c>
    </row>
    <row r="2174" spans="1:6" x14ac:dyDescent="0.25">
      <c r="A2174" s="3" t="s">
        <v>490</v>
      </c>
      <c r="B2174" s="3" t="s">
        <v>639</v>
      </c>
      <c r="C2174" s="3" t="s">
        <v>177</v>
      </c>
      <c r="D2174" s="3" t="s">
        <v>634</v>
      </c>
      <c r="E2174" s="3">
        <v>-8.4199099999999998</v>
      </c>
      <c r="F2174" s="3" t="s">
        <v>633</v>
      </c>
    </row>
    <row r="2175" spans="1:6" x14ac:dyDescent="0.25">
      <c r="A2175" s="3" t="s">
        <v>490</v>
      </c>
      <c r="B2175" s="3" t="s">
        <v>639</v>
      </c>
      <c r="C2175" s="3" t="s">
        <v>185</v>
      </c>
      <c r="D2175" s="3" t="s">
        <v>634</v>
      </c>
      <c r="E2175" s="3">
        <v>-8.7886199999999999</v>
      </c>
      <c r="F2175" s="3" t="s">
        <v>633</v>
      </c>
    </row>
    <row r="2176" spans="1:6" x14ac:dyDescent="0.25">
      <c r="A2176" s="3" t="s">
        <v>490</v>
      </c>
      <c r="B2176" s="3" t="s">
        <v>639</v>
      </c>
      <c r="C2176" s="3" t="s">
        <v>193</v>
      </c>
      <c r="D2176" s="3" t="s">
        <v>634</v>
      </c>
      <c r="E2176" s="3">
        <v>-8.7312799999999999</v>
      </c>
      <c r="F2176" s="3" t="s">
        <v>633</v>
      </c>
    </row>
    <row r="2177" spans="1:6" x14ac:dyDescent="0.25">
      <c r="A2177" s="3" t="s">
        <v>490</v>
      </c>
      <c r="B2177" s="3" t="s">
        <v>639</v>
      </c>
      <c r="C2177" s="3" t="s">
        <v>201</v>
      </c>
      <c r="D2177" s="3" t="s">
        <v>634</v>
      </c>
      <c r="E2177" s="3">
        <v>-8.76112</v>
      </c>
      <c r="F2177" s="3" t="s">
        <v>633</v>
      </c>
    </row>
    <row r="2178" spans="1:6" x14ac:dyDescent="0.25">
      <c r="A2178" s="3" t="s">
        <v>490</v>
      </c>
      <c r="B2178" s="3" t="s">
        <v>639</v>
      </c>
      <c r="C2178" s="3" t="s">
        <v>209</v>
      </c>
      <c r="D2178" s="3" t="s">
        <v>634</v>
      </c>
      <c r="E2178" s="3">
        <v>-8.2686899999999994</v>
      </c>
      <c r="F2178" s="3" t="s">
        <v>633</v>
      </c>
    </row>
    <row r="2179" spans="1:6" x14ac:dyDescent="0.25">
      <c r="A2179" s="3" t="s">
        <v>490</v>
      </c>
      <c r="B2179" s="3" t="s">
        <v>639</v>
      </c>
      <c r="C2179" s="3" t="s">
        <v>217</v>
      </c>
      <c r="D2179" s="3" t="s">
        <v>634</v>
      </c>
      <c r="E2179" s="3">
        <v>-8.6063799999999997</v>
      </c>
      <c r="F2179" s="3" t="s">
        <v>633</v>
      </c>
    </row>
    <row r="2180" spans="1:6" x14ac:dyDescent="0.25">
      <c r="A2180" s="3" t="s">
        <v>490</v>
      </c>
      <c r="B2180" s="3" t="s">
        <v>639</v>
      </c>
      <c r="C2180" s="3" t="s">
        <v>225</v>
      </c>
      <c r="D2180" s="3" t="s">
        <v>634</v>
      </c>
      <c r="E2180" s="3">
        <v>-8.5752299999999995</v>
      </c>
      <c r="F2180" s="3" t="s">
        <v>633</v>
      </c>
    </row>
    <row r="2181" spans="1:6" x14ac:dyDescent="0.25">
      <c r="A2181" s="3" t="s">
        <v>490</v>
      </c>
      <c r="B2181" s="3" t="s">
        <v>639</v>
      </c>
      <c r="C2181" s="3" t="s">
        <v>233</v>
      </c>
      <c r="D2181" s="3" t="s">
        <v>634</v>
      </c>
      <c r="E2181" s="3">
        <v>-8.9409299999999998</v>
      </c>
      <c r="F2181" s="3" t="s">
        <v>633</v>
      </c>
    </row>
    <row r="2182" spans="1:6" x14ac:dyDescent="0.25">
      <c r="A2182" s="3" t="s">
        <v>490</v>
      </c>
      <c r="B2182" s="3" t="s">
        <v>639</v>
      </c>
      <c r="C2182" s="3" t="s">
        <v>242</v>
      </c>
      <c r="D2182" s="3" t="s">
        <v>635</v>
      </c>
      <c r="E2182" s="3">
        <v>-7.6848599999999996</v>
      </c>
      <c r="F2182" s="3" t="s">
        <v>633</v>
      </c>
    </row>
    <row r="2183" spans="1:6" x14ac:dyDescent="0.25">
      <c r="A2183" s="3" t="s">
        <v>490</v>
      </c>
      <c r="B2183" s="3" t="s">
        <v>639</v>
      </c>
      <c r="C2183" s="3" t="s">
        <v>250</v>
      </c>
      <c r="D2183" s="3" t="s">
        <v>635</v>
      </c>
      <c r="E2183" s="3">
        <v>-7.4277100000000003</v>
      </c>
      <c r="F2183" s="3" t="s">
        <v>633</v>
      </c>
    </row>
    <row r="2184" spans="1:6" x14ac:dyDescent="0.25">
      <c r="A2184" s="3" t="s">
        <v>490</v>
      </c>
      <c r="B2184" s="3" t="s">
        <v>639</v>
      </c>
      <c r="C2184" s="3" t="s">
        <v>258</v>
      </c>
      <c r="D2184" s="3" t="s">
        <v>635</v>
      </c>
      <c r="E2184" s="3">
        <v>-7.9218599999999997</v>
      </c>
      <c r="F2184" s="3" t="s">
        <v>633</v>
      </c>
    </row>
    <row r="2185" spans="1:6" x14ac:dyDescent="0.25">
      <c r="A2185" s="3" t="s">
        <v>490</v>
      </c>
      <c r="B2185" s="3" t="s">
        <v>639</v>
      </c>
      <c r="C2185" s="3" t="s">
        <v>266</v>
      </c>
      <c r="D2185" s="3" t="s">
        <v>635</v>
      </c>
      <c r="E2185" s="3">
        <v>-7.5091099999999997</v>
      </c>
      <c r="F2185" s="3" t="s">
        <v>633</v>
      </c>
    </row>
    <row r="2186" spans="1:6" x14ac:dyDescent="0.25">
      <c r="A2186" s="3" t="s">
        <v>490</v>
      </c>
      <c r="B2186" s="3" t="s">
        <v>639</v>
      </c>
      <c r="C2186" s="3" t="s">
        <v>274</v>
      </c>
      <c r="D2186" s="3" t="s">
        <v>635</v>
      </c>
      <c r="E2186" s="3">
        <v>-7.2089499999999997</v>
      </c>
      <c r="F2186" s="3" t="s">
        <v>633</v>
      </c>
    </row>
    <row r="2187" spans="1:6" x14ac:dyDescent="0.25">
      <c r="A2187" s="3" t="s">
        <v>490</v>
      </c>
      <c r="B2187" s="3" t="s">
        <v>639</v>
      </c>
      <c r="C2187" s="3" t="s">
        <v>282</v>
      </c>
      <c r="D2187" s="3" t="s">
        <v>635</v>
      </c>
      <c r="E2187" s="3">
        <v>-8.1404099999999993</v>
      </c>
      <c r="F2187" s="3" t="s">
        <v>633</v>
      </c>
    </row>
    <row r="2188" spans="1:6" x14ac:dyDescent="0.25">
      <c r="A2188" s="3" t="s">
        <v>490</v>
      </c>
      <c r="B2188" s="3" t="s">
        <v>639</v>
      </c>
      <c r="C2188" s="3" t="s">
        <v>290</v>
      </c>
      <c r="D2188" s="3" t="s">
        <v>635</v>
      </c>
      <c r="E2188" s="3">
        <v>-7.6072100000000002</v>
      </c>
      <c r="F2188" s="3" t="s">
        <v>633</v>
      </c>
    </row>
    <row r="2189" spans="1:6" x14ac:dyDescent="0.25">
      <c r="A2189" s="3" t="s">
        <v>490</v>
      </c>
      <c r="B2189" s="3" t="s">
        <v>639</v>
      </c>
      <c r="C2189" s="3" t="s">
        <v>298</v>
      </c>
      <c r="D2189" s="3" t="s">
        <v>635</v>
      </c>
      <c r="E2189" s="3">
        <v>-7.9966200000000001</v>
      </c>
      <c r="F2189" s="3" t="s">
        <v>633</v>
      </c>
    </row>
    <row r="2190" spans="1:6" x14ac:dyDescent="0.25">
      <c r="A2190" s="3" t="s">
        <v>490</v>
      </c>
      <c r="B2190" s="3" t="s">
        <v>639</v>
      </c>
      <c r="C2190" s="3" t="s">
        <v>308</v>
      </c>
      <c r="D2190" s="3" t="s">
        <v>636</v>
      </c>
      <c r="E2190" s="3">
        <v>-8.3514199999999992</v>
      </c>
      <c r="F2190" s="3" t="s">
        <v>633</v>
      </c>
    </row>
    <row r="2191" spans="1:6" x14ac:dyDescent="0.25">
      <c r="A2191" s="3" t="s">
        <v>490</v>
      </c>
      <c r="B2191" s="3" t="s">
        <v>639</v>
      </c>
      <c r="C2191" s="3" t="s">
        <v>316</v>
      </c>
      <c r="D2191" s="3" t="s">
        <v>636</v>
      </c>
      <c r="E2191" s="3">
        <v>-8.8155400000000004</v>
      </c>
      <c r="F2191" s="3" t="s">
        <v>633</v>
      </c>
    </row>
    <row r="2192" spans="1:6" x14ac:dyDescent="0.25">
      <c r="A2192" s="3" t="s">
        <v>490</v>
      </c>
      <c r="B2192" s="3" t="s">
        <v>639</v>
      </c>
      <c r="C2192" s="3" t="s">
        <v>324</v>
      </c>
      <c r="D2192" s="3" t="s">
        <v>636</v>
      </c>
      <c r="E2192" s="3">
        <v>-8.3066399999999998</v>
      </c>
      <c r="F2192" s="3" t="s">
        <v>633</v>
      </c>
    </row>
    <row r="2193" spans="1:6" x14ac:dyDescent="0.25">
      <c r="A2193" s="3" t="s">
        <v>490</v>
      </c>
      <c r="B2193" s="3" t="s">
        <v>639</v>
      </c>
      <c r="C2193" s="3" t="s">
        <v>332</v>
      </c>
      <c r="D2193" s="3" t="s">
        <v>636</v>
      </c>
      <c r="E2193" s="3">
        <v>-8.2775700000000008</v>
      </c>
      <c r="F2193" s="3" t="s">
        <v>633</v>
      </c>
    </row>
    <row r="2194" spans="1:6" x14ac:dyDescent="0.25">
      <c r="A2194" s="3" t="s">
        <v>490</v>
      </c>
      <c r="B2194" s="3" t="s">
        <v>639</v>
      </c>
      <c r="C2194" s="3" t="s">
        <v>340</v>
      </c>
      <c r="D2194" s="3" t="s">
        <v>636</v>
      </c>
      <c r="E2194" s="3">
        <v>-8.6006300000000007</v>
      </c>
      <c r="F2194" s="3" t="s">
        <v>633</v>
      </c>
    </row>
    <row r="2195" spans="1:6" x14ac:dyDescent="0.25">
      <c r="A2195" s="3" t="s">
        <v>490</v>
      </c>
      <c r="B2195" s="3" t="s">
        <v>639</v>
      </c>
      <c r="C2195" s="3" t="s">
        <v>348</v>
      </c>
      <c r="D2195" s="3" t="s">
        <v>636</v>
      </c>
      <c r="E2195" s="3">
        <v>-8.5619200000000006</v>
      </c>
      <c r="F2195" s="3" t="s">
        <v>633</v>
      </c>
    </row>
    <row r="2196" spans="1:6" x14ac:dyDescent="0.25">
      <c r="A2196" s="3" t="s">
        <v>490</v>
      </c>
      <c r="B2196" s="3" t="s">
        <v>639</v>
      </c>
      <c r="C2196" s="3" t="s">
        <v>356</v>
      </c>
      <c r="D2196" s="3" t="s">
        <v>636</v>
      </c>
      <c r="E2196" s="3">
        <v>-8.2545800000000007</v>
      </c>
      <c r="F2196" s="3" t="s">
        <v>633</v>
      </c>
    </row>
    <row r="2197" spans="1:6" x14ac:dyDescent="0.25">
      <c r="A2197" s="3" t="s">
        <v>490</v>
      </c>
      <c r="B2197" s="3" t="s">
        <v>639</v>
      </c>
      <c r="C2197" s="3" t="s">
        <v>364</v>
      </c>
      <c r="D2197" s="3" t="s">
        <v>636</v>
      </c>
      <c r="E2197" s="3">
        <v>-8.3335600000000003</v>
      </c>
      <c r="F2197" s="3" t="s">
        <v>633</v>
      </c>
    </row>
    <row r="2198" spans="1:6" x14ac:dyDescent="0.25">
      <c r="A2198" s="3" t="s">
        <v>490</v>
      </c>
      <c r="B2198" s="3" t="s">
        <v>639</v>
      </c>
      <c r="C2198" s="3" t="s">
        <v>372</v>
      </c>
      <c r="D2198" s="3" t="s">
        <v>637</v>
      </c>
      <c r="E2198" s="3">
        <v>-9.9298900000000003</v>
      </c>
      <c r="F2198" s="3" t="s">
        <v>633</v>
      </c>
    </row>
    <row r="2199" spans="1:6" x14ac:dyDescent="0.25">
      <c r="A2199" s="3" t="s">
        <v>490</v>
      </c>
      <c r="B2199" s="3" t="s">
        <v>639</v>
      </c>
      <c r="C2199" s="3" t="s">
        <v>380</v>
      </c>
      <c r="D2199" s="3" t="s">
        <v>637</v>
      </c>
      <c r="E2199" s="3">
        <v>-10.0961</v>
      </c>
      <c r="F2199" s="3" t="s">
        <v>633</v>
      </c>
    </row>
    <row r="2200" spans="1:6" x14ac:dyDescent="0.25">
      <c r="A2200" s="3" t="s">
        <v>490</v>
      </c>
      <c r="B2200" s="3" t="s">
        <v>639</v>
      </c>
      <c r="C2200" s="3" t="s">
        <v>388</v>
      </c>
      <c r="D2200" s="3" t="s">
        <v>637</v>
      </c>
      <c r="E2200" s="3">
        <v>-10.026300000000001</v>
      </c>
      <c r="F2200" s="3" t="s">
        <v>633</v>
      </c>
    </row>
    <row r="2201" spans="1:6" x14ac:dyDescent="0.25">
      <c r="A2201" s="3" t="s">
        <v>490</v>
      </c>
      <c r="B2201" s="3" t="s">
        <v>639</v>
      </c>
      <c r="C2201" s="3" t="s">
        <v>396</v>
      </c>
      <c r="D2201" s="3" t="s">
        <v>637</v>
      </c>
      <c r="E2201" s="3">
        <v>-9.4329499999999999</v>
      </c>
      <c r="F2201" s="3" t="s">
        <v>633</v>
      </c>
    </row>
    <row r="2202" spans="1:6" x14ac:dyDescent="0.25">
      <c r="A2202" s="3" t="s">
        <v>490</v>
      </c>
      <c r="B2202" s="3" t="s">
        <v>639</v>
      </c>
      <c r="C2202" s="3" t="s">
        <v>404</v>
      </c>
      <c r="D2202" s="3" t="s">
        <v>637</v>
      </c>
      <c r="E2202" s="3">
        <v>-8.6842299999999994</v>
      </c>
      <c r="F2202" s="3" t="s">
        <v>633</v>
      </c>
    </row>
    <row r="2203" spans="1:6" x14ac:dyDescent="0.25">
      <c r="A2203" s="3" t="s">
        <v>490</v>
      </c>
      <c r="B2203" s="3" t="s">
        <v>639</v>
      </c>
      <c r="C2203" s="3" t="s">
        <v>412</v>
      </c>
      <c r="D2203" s="3" t="s">
        <v>637</v>
      </c>
      <c r="E2203" s="3">
        <v>-9.0779399999999999</v>
      </c>
      <c r="F2203" s="3" t="s">
        <v>633</v>
      </c>
    </row>
    <row r="2204" spans="1:6" x14ac:dyDescent="0.25">
      <c r="A2204" s="3" t="s">
        <v>490</v>
      </c>
      <c r="B2204" s="3" t="s">
        <v>639</v>
      </c>
      <c r="C2204" s="3" t="s">
        <v>420</v>
      </c>
      <c r="D2204" s="3" t="s">
        <v>637</v>
      </c>
      <c r="E2204" s="3">
        <v>-9.4641900000000003</v>
      </c>
      <c r="F2204" s="3" t="s">
        <v>633</v>
      </c>
    </row>
    <row r="2205" spans="1:6" x14ac:dyDescent="0.25">
      <c r="A2205" s="3" t="s">
        <v>490</v>
      </c>
      <c r="B2205" s="3" t="s">
        <v>639</v>
      </c>
      <c r="C2205" s="3" t="s">
        <v>428</v>
      </c>
      <c r="D2205" s="3" t="s">
        <v>637</v>
      </c>
      <c r="E2205" s="3">
        <v>-10.0504</v>
      </c>
      <c r="F2205" s="3" t="s">
        <v>633</v>
      </c>
    </row>
    <row r="2206" spans="1:6" x14ac:dyDescent="0.25">
      <c r="A2206" s="3" t="s">
        <v>490</v>
      </c>
      <c r="B2206" s="3" t="s">
        <v>639</v>
      </c>
      <c r="C2206" s="3" t="s">
        <v>439</v>
      </c>
      <c r="D2206" s="3" t="s">
        <v>638</v>
      </c>
      <c r="E2206" s="3">
        <v>-13.373799999999999</v>
      </c>
      <c r="F2206" s="3" t="s">
        <v>633</v>
      </c>
    </row>
    <row r="2207" spans="1:6" x14ac:dyDescent="0.25">
      <c r="A2207" s="3" t="s">
        <v>490</v>
      </c>
      <c r="B2207" s="3" t="s">
        <v>639</v>
      </c>
      <c r="C2207" s="3" t="s">
        <v>447</v>
      </c>
      <c r="D2207" s="3" t="s">
        <v>638</v>
      </c>
      <c r="E2207" s="3">
        <v>-12.9978</v>
      </c>
      <c r="F2207" s="3" t="s">
        <v>633</v>
      </c>
    </row>
    <row r="2208" spans="1:6" x14ac:dyDescent="0.25">
      <c r="A2208" s="3" t="s">
        <v>490</v>
      </c>
      <c r="B2208" s="3" t="s">
        <v>639</v>
      </c>
      <c r="C2208" s="3" t="s">
        <v>455</v>
      </c>
      <c r="D2208" s="3" t="s">
        <v>638</v>
      </c>
      <c r="E2208" s="3">
        <v>-13.2668</v>
      </c>
      <c r="F2208" s="3" t="s">
        <v>633</v>
      </c>
    </row>
    <row r="2209" spans="1:6" x14ac:dyDescent="0.25">
      <c r="A2209" s="3" t="s">
        <v>490</v>
      </c>
      <c r="B2209" s="3" t="s">
        <v>639</v>
      </c>
      <c r="C2209" s="3" t="s">
        <v>463</v>
      </c>
      <c r="D2209" s="3" t="s">
        <v>638</v>
      </c>
      <c r="E2209" s="3">
        <v>-13.093</v>
      </c>
      <c r="F2209" s="3" t="s">
        <v>633</v>
      </c>
    </row>
    <row r="2210" spans="1:6" x14ac:dyDescent="0.25">
      <c r="A2210" s="3" t="s">
        <v>490</v>
      </c>
      <c r="B2210" s="3" t="s">
        <v>639</v>
      </c>
      <c r="C2210" s="3" t="s">
        <v>473</v>
      </c>
      <c r="D2210" s="3" t="s">
        <v>639</v>
      </c>
      <c r="E2210" s="3">
        <v>-0.54352199999999995</v>
      </c>
      <c r="F2210" s="3" t="s">
        <v>633</v>
      </c>
    </row>
    <row r="2211" spans="1:6" x14ac:dyDescent="0.25">
      <c r="A2211" s="3" t="s">
        <v>490</v>
      </c>
      <c r="B2211" s="3" t="s">
        <v>639</v>
      </c>
      <c r="C2211" s="3" t="s">
        <v>482</v>
      </c>
      <c r="D2211" s="3" t="s">
        <v>639</v>
      </c>
      <c r="E2211" s="3">
        <v>-0.56772299999999998</v>
      </c>
      <c r="F2211" s="3" t="s">
        <v>633</v>
      </c>
    </row>
    <row r="2212" spans="1:6" x14ac:dyDescent="0.25">
      <c r="A2212" s="3" t="s">
        <v>490</v>
      </c>
      <c r="B2212" s="3" t="s">
        <v>639</v>
      </c>
      <c r="C2212" s="3" t="s">
        <v>498</v>
      </c>
      <c r="D2212" s="3" t="s">
        <v>639</v>
      </c>
      <c r="E2212" s="3">
        <v>-0.54246799999999995</v>
      </c>
      <c r="F2212" s="3" t="s">
        <v>633</v>
      </c>
    </row>
    <row r="2213" spans="1:6" x14ac:dyDescent="0.25">
      <c r="A2213" s="3" t="s">
        <v>498</v>
      </c>
      <c r="B2213" s="3" t="s">
        <v>639</v>
      </c>
      <c r="C2213" s="3" t="s">
        <v>107</v>
      </c>
      <c r="D2213" s="3" t="s">
        <v>632</v>
      </c>
      <c r="E2213" s="3">
        <v>-8.7926800000000007</v>
      </c>
      <c r="F2213" s="3" t="s">
        <v>633</v>
      </c>
    </row>
    <row r="2214" spans="1:6" x14ac:dyDescent="0.25">
      <c r="A2214" s="3" t="s">
        <v>498</v>
      </c>
      <c r="B2214" s="3" t="s">
        <v>639</v>
      </c>
      <c r="C2214" s="3" t="s">
        <v>119</v>
      </c>
      <c r="D2214" s="3" t="s">
        <v>632</v>
      </c>
      <c r="E2214" s="3">
        <v>-9.0011200000000002</v>
      </c>
      <c r="F2214" s="3" t="s">
        <v>633</v>
      </c>
    </row>
    <row r="2215" spans="1:6" x14ac:dyDescent="0.25">
      <c r="A2215" s="3" t="s">
        <v>498</v>
      </c>
      <c r="B2215" s="3" t="s">
        <v>639</v>
      </c>
      <c r="C2215" s="3" t="s">
        <v>127</v>
      </c>
      <c r="D2215" s="3" t="s">
        <v>632</v>
      </c>
      <c r="E2215" s="3">
        <v>-8.7001799999999996</v>
      </c>
      <c r="F2215" s="3" t="s">
        <v>633</v>
      </c>
    </row>
    <row r="2216" spans="1:6" x14ac:dyDescent="0.25">
      <c r="A2216" s="3" t="s">
        <v>498</v>
      </c>
      <c r="B2216" s="3" t="s">
        <v>639</v>
      </c>
      <c r="C2216" s="3" t="s">
        <v>135</v>
      </c>
      <c r="D2216" s="3" t="s">
        <v>632</v>
      </c>
      <c r="E2216" s="3">
        <v>-9.1504999999999992</v>
      </c>
      <c r="F2216" s="3" t="s">
        <v>633</v>
      </c>
    </row>
    <row r="2217" spans="1:6" x14ac:dyDescent="0.25">
      <c r="A2217" s="3" t="s">
        <v>498</v>
      </c>
      <c r="B2217" s="3" t="s">
        <v>639</v>
      </c>
      <c r="C2217" s="3" t="s">
        <v>143</v>
      </c>
      <c r="D2217" s="3" t="s">
        <v>632</v>
      </c>
      <c r="E2217" s="3">
        <v>-8.8931100000000001</v>
      </c>
      <c r="F2217" s="3" t="s">
        <v>633</v>
      </c>
    </row>
    <row r="2218" spans="1:6" x14ac:dyDescent="0.25">
      <c r="A2218" s="3" t="s">
        <v>498</v>
      </c>
      <c r="B2218" s="3" t="s">
        <v>639</v>
      </c>
      <c r="C2218" s="3" t="s">
        <v>151</v>
      </c>
      <c r="D2218" s="3" t="s">
        <v>632</v>
      </c>
      <c r="E2218" s="3">
        <v>-8.8732900000000008</v>
      </c>
      <c r="F2218" s="3" t="s">
        <v>633</v>
      </c>
    </row>
    <row r="2219" spans="1:6" x14ac:dyDescent="0.25">
      <c r="A2219" s="3" t="s">
        <v>498</v>
      </c>
      <c r="B2219" s="3" t="s">
        <v>639</v>
      </c>
      <c r="C2219" s="3" t="s">
        <v>159</v>
      </c>
      <c r="D2219" s="3" t="s">
        <v>632</v>
      </c>
      <c r="E2219" s="3">
        <v>-8.8230500000000003</v>
      </c>
      <c r="F2219" s="3" t="s">
        <v>633</v>
      </c>
    </row>
    <row r="2220" spans="1:6" x14ac:dyDescent="0.25">
      <c r="A2220" s="3" t="s">
        <v>498</v>
      </c>
      <c r="B2220" s="3" t="s">
        <v>639</v>
      </c>
      <c r="C2220" s="3" t="s">
        <v>167</v>
      </c>
      <c r="D2220" s="3" t="s">
        <v>632</v>
      </c>
      <c r="E2220" s="3">
        <v>-8.9037299999999995</v>
      </c>
      <c r="F2220" s="3" t="s">
        <v>633</v>
      </c>
    </row>
    <row r="2221" spans="1:6" x14ac:dyDescent="0.25">
      <c r="A2221" s="3" t="s">
        <v>498</v>
      </c>
      <c r="B2221" s="3" t="s">
        <v>639</v>
      </c>
      <c r="C2221" s="3" t="s">
        <v>177</v>
      </c>
      <c r="D2221" s="3" t="s">
        <v>634</v>
      </c>
      <c r="E2221" s="3">
        <v>-8.2982899999999997</v>
      </c>
      <c r="F2221" s="3" t="s">
        <v>633</v>
      </c>
    </row>
    <row r="2222" spans="1:6" x14ac:dyDescent="0.25">
      <c r="A2222" s="3" t="s">
        <v>498</v>
      </c>
      <c r="B2222" s="3" t="s">
        <v>639</v>
      </c>
      <c r="C2222" s="3" t="s">
        <v>185</v>
      </c>
      <c r="D2222" s="3" t="s">
        <v>634</v>
      </c>
      <c r="E2222" s="3">
        <v>-8.6576000000000004</v>
      </c>
      <c r="F2222" s="3" t="s">
        <v>633</v>
      </c>
    </row>
    <row r="2223" spans="1:6" x14ac:dyDescent="0.25">
      <c r="A2223" s="3" t="s">
        <v>498</v>
      </c>
      <c r="B2223" s="3" t="s">
        <v>639</v>
      </c>
      <c r="C2223" s="3" t="s">
        <v>193</v>
      </c>
      <c r="D2223" s="3" t="s">
        <v>634</v>
      </c>
      <c r="E2223" s="3">
        <v>-8.6082900000000002</v>
      </c>
      <c r="F2223" s="3" t="s">
        <v>633</v>
      </c>
    </row>
    <row r="2224" spans="1:6" x14ac:dyDescent="0.25">
      <c r="A2224" s="3" t="s">
        <v>498</v>
      </c>
      <c r="B2224" s="3" t="s">
        <v>639</v>
      </c>
      <c r="C2224" s="3" t="s">
        <v>201</v>
      </c>
      <c r="D2224" s="3" t="s">
        <v>634</v>
      </c>
      <c r="E2224" s="3">
        <v>-8.6338399999999993</v>
      </c>
      <c r="F2224" s="3" t="s">
        <v>633</v>
      </c>
    </row>
    <row r="2225" spans="1:6" x14ac:dyDescent="0.25">
      <c r="A2225" s="3" t="s">
        <v>498</v>
      </c>
      <c r="B2225" s="3" t="s">
        <v>639</v>
      </c>
      <c r="C2225" s="3" t="s">
        <v>209</v>
      </c>
      <c r="D2225" s="3" t="s">
        <v>634</v>
      </c>
      <c r="E2225" s="3">
        <v>-8.1562000000000001</v>
      </c>
      <c r="F2225" s="3" t="s">
        <v>633</v>
      </c>
    </row>
    <row r="2226" spans="1:6" x14ac:dyDescent="0.25">
      <c r="A2226" s="3" t="s">
        <v>498</v>
      </c>
      <c r="B2226" s="3" t="s">
        <v>639</v>
      </c>
      <c r="C2226" s="3" t="s">
        <v>217</v>
      </c>
      <c r="D2226" s="3" t="s">
        <v>634</v>
      </c>
      <c r="E2226" s="3">
        <v>-8.4907500000000002</v>
      </c>
      <c r="F2226" s="3" t="s">
        <v>633</v>
      </c>
    </row>
    <row r="2227" spans="1:6" x14ac:dyDescent="0.25">
      <c r="A2227" s="3" t="s">
        <v>498</v>
      </c>
      <c r="B2227" s="3" t="s">
        <v>639</v>
      </c>
      <c r="C2227" s="3" t="s">
        <v>225</v>
      </c>
      <c r="D2227" s="3" t="s">
        <v>634</v>
      </c>
      <c r="E2227" s="3">
        <v>-8.4591700000000003</v>
      </c>
      <c r="F2227" s="3" t="s">
        <v>633</v>
      </c>
    </row>
    <row r="2228" spans="1:6" x14ac:dyDescent="0.25">
      <c r="A2228" s="3" t="s">
        <v>498</v>
      </c>
      <c r="B2228" s="3" t="s">
        <v>639</v>
      </c>
      <c r="C2228" s="3" t="s">
        <v>233</v>
      </c>
      <c r="D2228" s="3" t="s">
        <v>634</v>
      </c>
      <c r="E2228" s="3">
        <v>-8.8059399999999997</v>
      </c>
      <c r="F2228" s="3" t="s">
        <v>633</v>
      </c>
    </row>
    <row r="2229" spans="1:6" x14ac:dyDescent="0.25">
      <c r="A2229" s="3" t="s">
        <v>498</v>
      </c>
      <c r="B2229" s="3" t="s">
        <v>639</v>
      </c>
      <c r="C2229" s="3" t="s">
        <v>242</v>
      </c>
      <c r="D2229" s="3" t="s">
        <v>635</v>
      </c>
      <c r="E2229" s="3">
        <v>-7.59293</v>
      </c>
      <c r="F2229" s="3" t="s">
        <v>633</v>
      </c>
    </row>
    <row r="2230" spans="1:6" x14ac:dyDescent="0.25">
      <c r="A2230" s="3" t="s">
        <v>498</v>
      </c>
      <c r="B2230" s="3" t="s">
        <v>639</v>
      </c>
      <c r="C2230" s="3" t="s">
        <v>250</v>
      </c>
      <c r="D2230" s="3" t="s">
        <v>635</v>
      </c>
      <c r="E2230" s="3">
        <v>-7.3458899999999998</v>
      </c>
      <c r="F2230" s="3" t="s">
        <v>633</v>
      </c>
    </row>
    <row r="2231" spans="1:6" x14ac:dyDescent="0.25">
      <c r="A2231" s="3" t="s">
        <v>498</v>
      </c>
      <c r="B2231" s="3" t="s">
        <v>639</v>
      </c>
      <c r="C2231" s="3" t="s">
        <v>258</v>
      </c>
      <c r="D2231" s="3" t="s">
        <v>635</v>
      </c>
      <c r="E2231" s="3">
        <v>-7.8238399999999997</v>
      </c>
      <c r="F2231" s="3" t="s">
        <v>633</v>
      </c>
    </row>
    <row r="2232" spans="1:6" x14ac:dyDescent="0.25">
      <c r="A2232" s="3" t="s">
        <v>498</v>
      </c>
      <c r="B2232" s="3" t="s">
        <v>639</v>
      </c>
      <c r="C2232" s="3" t="s">
        <v>266</v>
      </c>
      <c r="D2232" s="3" t="s">
        <v>635</v>
      </c>
      <c r="E2232" s="3">
        <v>-7.4181900000000001</v>
      </c>
      <c r="F2232" s="3" t="s">
        <v>633</v>
      </c>
    </row>
    <row r="2233" spans="1:6" x14ac:dyDescent="0.25">
      <c r="A2233" s="3" t="s">
        <v>498</v>
      </c>
      <c r="B2233" s="3" t="s">
        <v>639</v>
      </c>
      <c r="C2233" s="3" t="s">
        <v>274</v>
      </c>
      <c r="D2233" s="3" t="s">
        <v>635</v>
      </c>
      <c r="E2233" s="3">
        <v>-7.1291399999999996</v>
      </c>
      <c r="F2233" s="3" t="s">
        <v>633</v>
      </c>
    </row>
    <row r="2234" spans="1:6" x14ac:dyDescent="0.25">
      <c r="A2234" s="3" t="s">
        <v>498</v>
      </c>
      <c r="B2234" s="3" t="s">
        <v>639</v>
      </c>
      <c r="C2234" s="3" t="s">
        <v>282</v>
      </c>
      <c r="D2234" s="3" t="s">
        <v>635</v>
      </c>
      <c r="E2234" s="3">
        <v>-8.0374499999999998</v>
      </c>
      <c r="F2234" s="3" t="s">
        <v>633</v>
      </c>
    </row>
    <row r="2235" spans="1:6" x14ac:dyDescent="0.25">
      <c r="A2235" s="3" t="s">
        <v>498</v>
      </c>
      <c r="B2235" s="3" t="s">
        <v>639</v>
      </c>
      <c r="C2235" s="3" t="s">
        <v>290</v>
      </c>
      <c r="D2235" s="3" t="s">
        <v>635</v>
      </c>
      <c r="E2235" s="3">
        <v>-7.5206099999999996</v>
      </c>
      <c r="F2235" s="3" t="s">
        <v>633</v>
      </c>
    </row>
    <row r="2236" spans="1:6" x14ac:dyDescent="0.25">
      <c r="A2236" s="3" t="s">
        <v>498</v>
      </c>
      <c r="B2236" s="3" t="s">
        <v>639</v>
      </c>
      <c r="C2236" s="3" t="s">
        <v>298</v>
      </c>
      <c r="D2236" s="3" t="s">
        <v>635</v>
      </c>
      <c r="E2236" s="3">
        <v>-7.9029299999999996</v>
      </c>
      <c r="F2236" s="3" t="s">
        <v>633</v>
      </c>
    </row>
    <row r="2237" spans="1:6" x14ac:dyDescent="0.25">
      <c r="A2237" s="3" t="s">
        <v>498</v>
      </c>
      <c r="B2237" s="3" t="s">
        <v>639</v>
      </c>
      <c r="C2237" s="3" t="s">
        <v>308</v>
      </c>
      <c r="D2237" s="3" t="s">
        <v>636</v>
      </c>
      <c r="E2237" s="3">
        <v>-8.2457799999999999</v>
      </c>
      <c r="F2237" s="3" t="s">
        <v>633</v>
      </c>
    </row>
    <row r="2238" spans="1:6" x14ac:dyDescent="0.25">
      <c r="A2238" s="3" t="s">
        <v>498</v>
      </c>
      <c r="B2238" s="3" t="s">
        <v>639</v>
      </c>
      <c r="C2238" s="3" t="s">
        <v>316</v>
      </c>
      <c r="D2238" s="3" t="s">
        <v>636</v>
      </c>
      <c r="E2238" s="3">
        <v>-8.6996500000000001</v>
      </c>
      <c r="F2238" s="3" t="s">
        <v>633</v>
      </c>
    </row>
    <row r="2239" spans="1:6" x14ac:dyDescent="0.25">
      <c r="A2239" s="3" t="s">
        <v>498</v>
      </c>
      <c r="B2239" s="3" t="s">
        <v>639</v>
      </c>
      <c r="C2239" s="3" t="s">
        <v>324</v>
      </c>
      <c r="D2239" s="3" t="s">
        <v>636</v>
      </c>
      <c r="E2239" s="3">
        <v>-8.2032900000000009</v>
      </c>
      <c r="F2239" s="3" t="s">
        <v>633</v>
      </c>
    </row>
    <row r="2240" spans="1:6" x14ac:dyDescent="0.25">
      <c r="A2240" s="3" t="s">
        <v>498</v>
      </c>
      <c r="B2240" s="3" t="s">
        <v>639</v>
      </c>
      <c r="C2240" s="3" t="s">
        <v>332</v>
      </c>
      <c r="D2240" s="3" t="s">
        <v>636</v>
      </c>
      <c r="E2240" s="3">
        <v>-8.17502</v>
      </c>
      <c r="F2240" s="3" t="s">
        <v>633</v>
      </c>
    </row>
    <row r="2241" spans="1:6" x14ac:dyDescent="0.25">
      <c r="A2241" s="3" t="s">
        <v>498</v>
      </c>
      <c r="B2241" s="3" t="s">
        <v>639</v>
      </c>
      <c r="C2241" s="3" t="s">
        <v>340</v>
      </c>
      <c r="D2241" s="3" t="s">
        <v>636</v>
      </c>
      <c r="E2241" s="3">
        <v>-8.4919600000000006</v>
      </c>
      <c r="F2241" s="3" t="s">
        <v>633</v>
      </c>
    </row>
    <row r="2242" spans="1:6" x14ac:dyDescent="0.25">
      <c r="A2242" s="3" t="s">
        <v>498</v>
      </c>
      <c r="B2242" s="3" t="s">
        <v>639</v>
      </c>
      <c r="C2242" s="3" t="s">
        <v>348</v>
      </c>
      <c r="D2242" s="3" t="s">
        <v>636</v>
      </c>
      <c r="E2242" s="3">
        <v>-8.4518599999999999</v>
      </c>
      <c r="F2242" s="3" t="s">
        <v>633</v>
      </c>
    </row>
    <row r="2243" spans="1:6" x14ac:dyDescent="0.25">
      <c r="A2243" s="3" t="s">
        <v>498</v>
      </c>
      <c r="B2243" s="3" t="s">
        <v>639</v>
      </c>
      <c r="C2243" s="3" t="s">
        <v>356</v>
      </c>
      <c r="D2243" s="3" t="s">
        <v>636</v>
      </c>
      <c r="E2243" s="3">
        <v>-8.1657899999999994</v>
      </c>
      <c r="F2243" s="3" t="s">
        <v>633</v>
      </c>
    </row>
    <row r="2244" spans="1:6" x14ac:dyDescent="0.25">
      <c r="A2244" s="3" t="s">
        <v>498</v>
      </c>
      <c r="B2244" s="3" t="s">
        <v>639</v>
      </c>
      <c r="C2244" s="3" t="s">
        <v>364</v>
      </c>
      <c r="D2244" s="3" t="s">
        <v>636</v>
      </c>
      <c r="E2244" s="3">
        <v>-8.2385800000000007</v>
      </c>
      <c r="F2244" s="3" t="s">
        <v>633</v>
      </c>
    </row>
    <row r="2245" spans="1:6" x14ac:dyDescent="0.25">
      <c r="A2245" s="3" t="s">
        <v>498</v>
      </c>
      <c r="B2245" s="3" t="s">
        <v>639</v>
      </c>
      <c r="C2245" s="3" t="s">
        <v>372</v>
      </c>
      <c r="D2245" s="3" t="s">
        <v>637</v>
      </c>
      <c r="E2245" s="3">
        <v>-9.7730700000000006</v>
      </c>
      <c r="F2245" s="3" t="s">
        <v>633</v>
      </c>
    </row>
    <row r="2246" spans="1:6" x14ac:dyDescent="0.25">
      <c r="A2246" s="3" t="s">
        <v>498</v>
      </c>
      <c r="B2246" s="3" t="s">
        <v>639</v>
      </c>
      <c r="C2246" s="3" t="s">
        <v>380</v>
      </c>
      <c r="D2246" s="3" t="s">
        <v>637</v>
      </c>
      <c r="E2246" s="3">
        <v>-9.9178599999999992</v>
      </c>
      <c r="F2246" s="3" t="s">
        <v>633</v>
      </c>
    </row>
    <row r="2247" spans="1:6" x14ac:dyDescent="0.25">
      <c r="A2247" s="3" t="s">
        <v>498</v>
      </c>
      <c r="B2247" s="3" t="s">
        <v>639</v>
      </c>
      <c r="C2247" s="3" t="s">
        <v>388</v>
      </c>
      <c r="D2247" s="3" t="s">
        <v>637</v>
      </c>
      <c r="E2247" s="3">
        <v>-9.8659300000000005</v>
      </c>
      <c r="F2247" s="3" t="s">
        <v>633</v>
      </c>
    </row>
    <row r="2248" spans="1:6" x14ac:dyDescent="0.25">
      <c r="A2248" s="3" t="s">
        <v>498</v>
      </c>
      <c r="B2248" s="3" t="s">
        <v>639</v>
      </c>
      <c r="C2248" s="3" t="s">
        <v>396</v>
      </c>
      <c r="D2248" s="3" t="s">
        <v>637</v>
      </c>
      <c r="E2248" s="3">
        <v>-9.3036499999999993</v>
      </c>
      <c r="F2248" s="3" t="s">
        <v>633</v>
      </c>
    </row>
    <row r="2249" spans="1:6" x14ac:dyDescent="0.25">
      <c r="A2249" s="3" t="s">
        <v>498</v>
      </c>
      <c r="B2249" s="3" t="s">
        <v>639</v>
      </c>
      <c r="C2249" s="3" t="s">
        <v>404</v>
      </c>
      <c r="D2249" s="3" t="s">
        <v>637</v>
      </c>
      <c r="E2249" s="3">
        <v>-8.5616500000000002</v>
      </c>
      <c r="F2249" s="3" t="s">
        <v>633</v>
      </c>
    </row>
    <row r="2250" spans="1:6" x14ac:dyDescent="0.25">
      <c r="A2250" s="3" t="s">
        <v>498</v>
      </c>
      <c r="B2250" s="3" t="s">
        <v>639</v>
      </c>
      <c r="C2250" s="3" t="s">
        <v>412</v>
      </c>
      <c r="D2250" s="3" t="s">
        <v>637</v>
      </c>
      <c r="E2250" s="3">
        <v>-8.9469499999999993</v>
      </c>
      <c r="F2250" s="3" t="s">
        <v>633</v>
      </c>
    </row>
    <row r="2251" spans="1:6" x14ac:dyDescent="0.25">
      <c r="A2251" s="3" t="s">
        <v>498</v>
      </c>
      <c r="B2251" s="3" t="s">
        <v>639</v>
      </c>
      <c r="C2251" s="3" t="s">
        <v>420</v>
      </c>
      <c r="D2251" s="3" t="s">
        <v>637</v>
      </c>
      <c r="E2251" s="3">
        <v>-9.3226899999999997</v>
      </c>
      <c r="F2251" s="3" t="s">
        <v>633</v>
      </c>
    </row>
    <row r="2252" spans="1:6" x14ac:dyDescent="0.25">
      <c r="A2252" s="3" t="s">
        <v>498</v>
      </c>
      <c r="B2252" s="3" t="s">
        <v>639</v>
      </c>
      <c r="C2252" s="3" t="s">
        <v>428</v>
      </c>
      <c r="D2252" s="3" t="s">
        <v>637</v>
      </c>
      <c r="E2252" s="3">
        <v>-9.8960100000000004</v>
      </c>
      <c r="F2252" s="3" t="s">
        <v>633</v>
      </c>
    </row>
    <row r="2253" spans="1:6" x14ac:dyDescent="0.25">
      <c r="A2253" s="3" t="s">
        <v>498</v>
      </c>
      <c r="B2253" s="3" t="s">
        <v>639</v>
      </c>
      <c r="C2253" s="3" t="s">
        <v>439</v>
      </c>
      <c r="D2253" s="3" t="s">
        <v>638</v>
      </c>
      <c r="E2253" s="3">
        <v>-13.038600000000001</v>
      </c>
      <c r="F2253" s="3" t="s">
        <v>633</v>
      </c>
    </row>
    <row r="2254" spans="1:6" x14ac:dyDescent="0.25">
      <c r="A2254" s="3" t="s">
        <v>498</v>
      </c>
      <c r="B2254" s="3" t="s">
        <v>639</v>
      </c>
      <c r="C2254" s="3" t="s">
        <v>447</v>
      </c>
      <c r="D2254" s="3" t="s">
        <v>638</v>
      </c>
      <c r="E2254" s="3">
        <v>-12.6723</v>
      </c>
      <c r="F2254" s="3" t="s">
        <v>633</v>
      </c>
    </row>
    <row r="2255" spans="1:6" x14ac:dyDescent="0.25">
      <c r="A2255" s="3" t="s">
        <v>498</v>
      </c>
      <c r="B2255" s="3" t="s">
        <v>639</v>
      </c>
      <c r="C2255" s="3" t="s">
        <v>455</v>
      </c>
      <c r="D2255" s="3" t="s">
        <v>638</v>
      </c>
      <c r="E2255" s="3">
        <v>-12.957100000000001</v>
      </c>
      <c r="F2255" s="3" t="s">
        <v>633</v>
      </c>
    </row>
    <row r="2256" spans="1:6" x14ac:dyDescent="0.25">
      <c r="A2256" s="3" t="s">
        <v>498</v>
      </c>
      <c r="B2256" s="3" t="s">
        <v>639</v>
      </c>
      <c r="C2256" s="3" t="s">
        <v>463</v>
      </c>
      <c r="D2256" s="3" t="s">
        <v>638</v>
      </c>
      <c r="E2256" s="3">
        <v>-12.7804</v>
      </c>
      <c r="F2256" s="3" t="s">
        <v>633</v>
      </c>
    </row>
    <row r="2257" spans="1:6" x14ac:dyDescent="0.25">
      <c r="A2257" s="3" t="s">
        <v>498</v>
      </c>
      <c r="B2257" s="3" t="s">
        <v>639</v>
      </c>
      <c r="C2257" s="3" t="s">
        <v>473</v>
      </c>
      <c r="D2257" s="3" t="s">
        <v>639</v>
      </c>
      <c r="E2257" s="3">
        <v>-0.54622700000000002</v>
      </c>
      <c r="F2257" s="3" t="s">
        <v>633</v>
      </c>
    </row>
    <row r="2258" spans="1:6" x14ac:dyDescent="0.25">
      <c r="A2258" s="3" t="s">
        <v>498</v>
      </c>
      <c r="B2258" s="3" t="s">
        <v>639</v>
      </c>
      <c r="C2258" s="3" t="s">
        <v>482</v>
      </c>
      <c r="D2258" s="3" t="s">
        <v>639</v>
      </c>
      <c r="E2258" s="3">
        <v>-0.44074999999999998</v>
      </c>
      <c r="F2258" s="3" t="s">
        <v>633</v>
      </c>
    </row>
    <row r="2259" spans="1:6" ht="15" thickBot="1" x14ac:dyDescent="0.3">
      <c r="A2259" s="4" t="s">
        <v>498</v>
      </c>
      <c r="B2259" s="4" t="s">
        <v>639</v>
      </c>
      <c r="C2259" s="4" t="s">
        <v>490</v>
      </c>
      <c r="D2259" s="4" t="s">
        <v>639</v>
      </c>
      <c r="E2259" s="4">
        <v>-0.54246799999999995</v>
      </c>
      <c r="F2259" s="4" t="s">
        <v>633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Data S1A</vt:lpstr>
      <vt:lpstr>Data S1B</vt:lpstr>
      <vt:lpstr>Data S1C</vt:lpstr>
      <vt:lpstr>Data S1D</vt:lpstr>
      <vt:lpstr>Data S1E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2024-06-26T08:37:42Z</dcterms:modified>
</cp:coreProperties>
</file>